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2A593706-9858-434B-8315-6227C6B13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udeni" sheetId="4" r:id="rId1"/>
    <sheet name="List1" sheetId="5" r:id="rId2"/>
    <sheet name="List2" sheetId="2" r:id="rId3"/>
    <sheet name="List3" sheetId="3" r:id="rId4"/>
  </sheets>
  <calcPr calcId="191029"/>
</workbook>
</file>

<file path=xl/calcChain.xml><?xml version="1.0" encoding="utf-8"?>
<calcChain xmlns="http://schemas.openxmlformats.org/spreadsheetml/2006/main">
  <c r="H34" i="4" l="1"/>
  <c r="H62" i="4"/>
  <c r="H67" i="4"/>
  <c r="H49" i="4" l="1"/>
  <c r="H59" i="4" l="1"/>
  <c r="H30" i="4"/>
  <c r="H57" i="4"/>
  <c r="H27" i="4"/>
  <c r="H78" i="4"/>
  <c r="H84" i="4" l="1"/>
  <c r="H82" i="4"/>
  <c r="H55" i="4" l="1"/>
  <c r="H38" i="4"/>
  <c r="H74" i="4"/>
  <c r="H71" i="4" l="1"/>
  <c r="H80" i="4" l="1"/>
  <c r="H9" i="4"/>
  <c r="H87" i="4" s="1"/>
  <c r="H40" i="4"/>
  <c r="H69" i="4"/>
  <c r="H53" i="4"/>
  <c r="H46" i="4"/>
  <c r="H42" i="4" l="1"/>
  <c r="H32" i="4"/>
  <c r="H88" i="4" s="1"/>
</calcChain>
</file>

<file path=xl/sharedStrings.xml><?xml version="1.0" encoding="utf-8"?>
<sst xmlns="http://schemas.openxmlformats.org/spreadsheetml/2006/main" count="262" uniqueCount="110">
  <si>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</si>
  <si>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</si>
  <si>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</si>
  <si>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</si>
  <si>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</si>
  <si>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</si>
  <si>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</si>
  <si>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</si>
  <si>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Zadar</t>
  </si>
  <si>
    <t>Rijeka</t>
  </si>
  <si>
    <t>Lorenco d.o.o.</t>
  </si>
  <si>
    <t>31111 (plaće za redovan rad)</t>
  </si>
  <si>
    <t>31321 (doprinosi za OZO)</t>
  </si>
  <si>
    <t>32121 (naknade za prijevoz na posao i s posla)</t>
  </si>
  <si>
    <t>Ukupno Lorenco d.o.o.</t>
  </si>
  <si>
    <t>Objava informacija o trošenju proračunskih sredstava D.V. Paški mališani Pag u periodu:</t>
  </si>
  <si>
    <t>D.V. Paški mališani</t>
  </si>
  <si>
    <t>V.Gorica</t>
  </si>
  <si>
    <t>Ukupno HP Hrvatska pošta d.d.</t>
  </si>
  <si>
    <t>Ukupno  Hrvatski telekom d.d.</t>
  </si>
  <si>
    <t>Općina Povljana</t>
  </si>
  <si>
    <t>Zadar Tehnika d.o.o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</si>
  <si>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</si>
  <si>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</si>
  <si>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</si>
  <si>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</si>
  <si>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</si>
  <si>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Vrgorac</t>
  </si>
  <si>
    <t>TJ STUDIO</t>
  </si>
  <si>
    <t>Ukupno:</t>
  </si>
  <si>
    <t>323810(računalne usluge)</t>
  </si>
  <si>
    <t>Financijska agencija</t>
  </si>
  <si>
    <t>343120(usluge platnog prometa)</t>
  </si>
  <si>
    <t>322240(materijal i sirovine - namirnice)</t>
  </si>
  <si>
    <t>322240(matrijal i sirovine-namirnice)</t>
  </si>
  <si>
    <t>Proračun Grada Paga</t>
  </si>
  <si>
    <t>323410(komunalne usluge-opskrba vodom)</t>
  </si>
  <si>
    <t>Ukupno TJ STUDIO :</t>
  </si>
  <si>
    <t>LEDO plus d.o.o.</t>
  </si>
  <si>
    <t>Ukupno Ledo plus d.o.o:</t>
  </si>
  <si>
    <t>322240(materijal i sirovine-namirnice)</t>
  </si>
  <si>
    <t>322240(materijal i sirovine- namirnice)</t>
  </si>
  <si>
    <t>323220(usluge tek. I invest. Održavanja post.i opr)</t>
  </si>
  <si>
    <t>Ukupno ZZZNR Rijeka:</t>
  </si>
  <si>
    <t>PIVAC-Vrgorac</t>
  </si>
  <si>
    <t>Ukupno FINA:</t>
  </si>
  <si>
    <t>D.V.Paški mališani</t>
  </si>
  <si>
    <t>Ukupno PIVAC - VRGORAC:</t>
  </si>
  <si>
    <t>VINDIJA</t>
  </si>
  <si>
    <t>Ukupno Vindija:</t>
  </si>
  <si>
    <t>LIBUSOFT</t>
  </si>
  <si>
    <t>Ukupno:LIBUSOFT</t>
  </si>
  <si>
    <t>28128148322</t>
  </si>
  <si>
    <t>44138062462</t>
  </si>
  <si>
    <t>106585846</t>
  </si>
  <si>
    <t>D.V:Pašk mališani</t>
  </si>
  <si>
    <t>323130(usluge poštarina)</t>
  </si>
  <si>
    <t>323110 (usluge telefona,pošte i prijevoza)</t>
  </si>
  <si>
    <t>D.V:Paški mališani</t>
  </si>
  <si>
    <t>323190( ostale usluge za komnikaciju i prijevoz)</t>
  </si>
  <si>
    <t>ČISTOĆA PAG D.O.O.</t>
  </si>
  <si>
    <t>13973013461</t>
  </si>
  <si>
    <t>Ukupno ČISTOĆA PAG</t>
  </si>
  <si>
    <t>Ukupno plaća 10-25 Područni objekt Povljana:</t>
  </si>
  <si>
    <t>323820 rač.usl.razvoj softvera</t>
  </si>
  <si>
    <t>VOD. SENJ -PAG</t>
  </si>
  <si>
    <t xml:space="preserve">ZAV.ZA ZAŠT.NA RADU </t>
  </si>
  <si>
    <t>ZAV.ZA JAV.ZDRAV.ZADAR</t>
  </si>
  <si>
    <t>ZADAR</t>
  </si>
  <si>
    <t>30765863795</t>
  </si>
  <si>
    <t>32361 OBV.ZDRAV.PREGL.DJELATNIKA</t>
  </si>
  <si>
    <t>HRT</t>
  </si>
  <si>
    <t>HT</t>
  </si>
  <si>
    <t>VARAŽDIN</t>
  </si>
  <si>
    <t xml:space="preserve">HP </t>
  </si>
  <si>
    <t>JVP PAG</t>
  </si>
  <si>
    <t>PAG</t>
  </si>
  <si>
    <t>Ukupno ZAV.ZA JAV.ZDRAV ZADAR:</t>
  </si>
  <si>
    <t>Ukupno Plaća 12-2025 Proračun Grada Paga:</t>
  </si>
  <si>
    <t>Plaća 01-2025</t>
  </si>
  <si>
    <t>Prijevoz 01-2025</t>
  </si>
  <si>
    <t>OZO 01-2025</t>
  </si>
  <si>
    <t>Prijevoz 01-2025 obj.Povljana</t>
  </si>
  <si>
    <t xml:space="preserve">OZO 01-2025 </t>
  </si>
  <si>
    <t>Ukupno JVP PAG :</t>
  </si>
  <si>
    <t>Ukupno HRT:</t>
  </si>
  <si>
    <t>Ukupno VODOVOD SENJ-PAG</t>
  </si>
  <si>
    <t>ZAGREB</t>
  </si>
  <si>
    <t>322290 OSTALI MATERIJAL I SIROVINE</t>
  </si>
  <si>
    <t>ŠIBENIK</t>
  </si>
  <si>
    <t>323420 ODNOŠENJE I ODVOZ SMEĆA</t>
  </si>
  <si>
    <t>322110 UREDSKI MATERIJAL</t>
  </si>
  <si>
    <t>323690 OST.ZDRAV.I VET.USLUGE</t>
  </si>
  <si>
    <t>SABALIĆ D.O.O.</t>
  </si>
  <si>
    <t>UKUPNO SABALIĆ D.O.O.</t>
  </si>
  <si>
    <t>323890 OSTALE RAČ.USLUGE</t>
  </si>
  <si>
    <t>329910 RAHODI PROTOKOLA (VIJENCI, CVIJEĆE)</t>
  </si>
  <si>
    <t>TIBERIUS HOTELS D.O.O.</t>
  </si>
  <si>
    <t>64007364353</t>
  </si>
  <si>
    <t>321130 SMJEŠTAJ NA SL. PUTU</t>
  </si>
  <si>
    <t>32214 MAT. I SRED. ZA ČIŠĆ I ODRŽAVANJE</t>
  </si>
  <si>
    <t>ECOFLEX-M.A.F.</t>
  </si>
  <si>
    <t>28827926326</t>
  </si>
  <si>
    <t xml:space="preserve">32353(zakupnine i najamnine </t>
  </si>
  <si>
    <t>323220 USL.TEK.I INV.ODRŽAVANJA</t>
  </si>
  <si>
    <t>GEA BYTE J.D.O.O.</t>
  </si>
  <si>
    <t>Ukupno TIBERIUS HOTELS</t>
  </si>
  <si>
    <t>Ukupno ECOFLEX-M.A.F.</t>
  </si>
  <si>
    <t xml:space="preserve">UKUPNO GEA BYTE </t>
  </si>
  <si>
    <t>OŽUJAK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</si>
</sst>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2" fontId="3" fillId="0" borderId="31" xfId="0" applyNumberFormat="1" applyFont="1" applyBorder="1" applyAlignment="1">
      <alignment horizontal="right"/>
    </xf>
    <xf numFmtId="2" fontId="3" fillId="0" borderId="29" xfId="0" applyNumberFormat="1" applyFont="1" applyBorder="1" applyAlignment="1">
      <alignment horizontal="right"/>
    </xf>
    <xf numFmtId="0" fontId="3" fillId="0" borderId="29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6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21" xfId="0" applyNumberFormat="1" applyFont="1" applyFill="1" applyBorder="1" applyAlignment="1">
      <alignment horizontal="center"/>
    </xf>
    <xf numFmtId="0" fontId="5" fillId="0" borderId="19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6" fillId="4" borderId="2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2" fontId="6" fillId="4" borderId="5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2" fontId="6" fillId="4" borderId="2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43" fontId="5" fillId="0" borderId="5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43" fontId="5" fillId="5" borderId="5" xfId="1" applyFont="1" applyFill="1" applyBorder="1" applyAlignment="1">
      <alignment horizontal="right"/>
    </xf>
    <xf numFmtId="43" fontId="5" fillId="5" borderId="3" xfId="1" applyFont="1" applyFill="1" applyBorder="1" applyAlignment="1">
      <alignment horizontal="right"/>
    </xf>
    <xf numFmtId="43" fontId="5" fillId="5" borderId="5" xfId="1" applyFont="1" applyFill="1" applyBorder="1" applyAlignment="1">
      <alignment horizontal="center"/>
    </xf>
    <xf numFmtId="43" fontId="5" fillId="5" borderId="3" xfId="1" applyFont="1" applyFill="1" applyBorder="1" applyAlignment="1">
      <alignment horizontal="center"/>
    </xf>
    <xf numFmtId="43" fontId="0" fillId="5" borderId="5" xfId="1" applyFont="1" applyFill="1" applyBorder="1" applyAlignment="1">
      <alignment horizontal="center"/>
    </xf>
    <xf numFmtId="43" fontId="0" fillId="5" borderId="3" xfId="1" applyFont="1" applyFill="1" applyBorder="1" applyAlignment="1">
      <alignment horizontal="center"/>
    </xf>
    <xf numFmtId="43" fontId="5" fillId="5" borderId="6" xfId="1" applyFont="1" applyFill="1" applyBorder="1" applyAlignment="1">
      <alignment horizontal="center"/>
    </xf>
    <xf numFmtId="43" fontId="5" fillId="0" borderId="1" xfId="1" applyFont="1" applyFill="1" applyBorder="1" applyAlignment="1">
      <alignment horizontal="right"/>
    </xf>
    <xf numFmtId="43" fontId="5" fillId="0" borderId="5" xfId="1" applyFont="1" applyFill="1" applyBorder="1" applyAlignment="1">
      <alignment horizontal="right"/>
    </xf>
    <xf numFmtId="43" fontId="5" fillId="0" borderId="3" xfId="1" applyFont="1" applyFill="1" applyBorder="1" applyAlignment="1">
      <alignment horizontal="right"/>
    </xf>
    <xf numFmtId="43" fontId="5" fillId="0" borderId="5" xfId="1" applyFont="1" applyFill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43" fontId="5" fillId="0" borderId="5" xfId="1" applyFont="1" applyFill="1" applyBorder="1"/>
    <xf numFmtId="43" fontId="5" fillId="0" borderId="3" xfId="1" applyFont="1" applyFill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"/>
  <sheetViews>
    <sheetView tabSelected="1" zoomScale="80" zoomScaleNormal="80" workbookViewId="0">
      <selection activeCell="H85" sqref="H85:I85"/>
    </sheetView>
  </sheetViews>
  <sheetFormatPr defaultColWidth="8.85546875" defaultRowHeight="15" x14ac:dyDescent="0.25"/>
  <cols>
    <col min="1" max="1" width="9.140625" customWidth="1"/>
    <col min="3" max="3" width="16" customWidth="1"/>
    <col min="5" max="5" width="11.28515625" customWidth="1"/>
    <col min="7" max="7" width="11" customWidth="1"/>
    <col min="8" max="8" width="10.85546875" bestFit="1" customWidth="1"/>
    <col min="9" max="9" width="6.7109375" customWidth="1"/>
    <col min="11" max="11" width="15.85546875" customWidth="1"/>
    <col min="12" max="12" width="13.5703125" bestFit="1" customWidth="1"/>
    <col min="15" max="15" width="25.7109375" customWidth="1"/>
  </cols>
  <sheetData>
    <row r="1" spans="1:15" ht="21" x14ac:dyDescent="0.35">
      <c r="A1" s="47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D2" s="48" t="s">
        <v>109</v>
      </c>
      <c r="E2" s="48"/>
      <c r="F2" s="48"/>
      <c r="G2" s="48"/>
      <c r="H2" s="48"/>
      <c r="I2" s="48"/>
      <c r="J2" s="48"/>
      <c r="K2" s="48"/>
    </row>
    <row r="3" spans="1:15" ht="15.75" thickBot="1" x14ac:dyDescent="0.3">
      <c r="D3" s="49"/>
      <c r="E3" s="49"/>
      <c r="F3" s="49"/>
      <c r="G3" s="49"/>
      <c r="H3" s="49"/>
      <c r="I3" s="49"/>
      <c r="J3" s="49"/>
      <c r="K3" s="49"/>
    </row>
    <row r="4" spans="1:15" ht="15" customHeight="1" x14ac:dyDescent="0.25">
      <c r="A4" s="50" t="s">
        <v>7</v>
      </c>
      <c r="B4" s="51"/>
      <c r="C4" s="52"/>
      <c r="D4" s="59" t="s">
        <v>0</v>
      </c>
      <c r="E4" s="60"/>
      <c r="F4" s="60" t="s">
        <v>1</v>
      </c>
      <c r="G4" s="60"/>
      <c r="H4" s="60" t="s">
        <v>2</v>
      </c>
      <c r="I4" s="60"/>
      <c r="J4" s="65" t="s">
        <v>3</v>
      </c>
      <c r="K4" s="65"/>
      <c r="L4" s="68" t="s">
        <v>4</v>
      </c>
      <c r="M4" s="68"/>
      <c r="N4" s="68"/>
      <c r="O4" s="69"/>
    </row>
    <row r="5" spans="1:15" x14ac:dyDescent="0.25">
      <c r="A5" s="53"/>
      <c r="B5" s="54"/>
      <c r="C5" s="55"/>
      <c r="D5" s="61"/>
      <c r="E5" s="62"/>
      <c r="F5" s="62"/>
      <c r="G5" s="62"/>
      <c r="H5" s="62"/>
      <c r="I5" s="62"/>
      <c r="J5" s="66"/>
      <c r="K5" s="66"/>
      <c r="L5" s="70"/>
      <c r="M5" s="70"/>
      <c r="N5" s="70"/>
      <c r="O5" s="71"/>
    </row>
    <row r="6" spans="1:15" ht="15.75" thickBot="1" x14ac:dyDescent="0.3">
      <c r="A6" s="56"/>
      <c r="B6" s="57"/>
      <c r="C6" s="58"/>
      <c r="D6" s="63"/>
      <c r="E6" s="64"/>
      <c r="F6" s="64"/>
      <c r="G6" s="64"/>
      <c r="H6" s="64"/>
      <c r="I6" s="64"/>
      <c r="J6" s="67"/>
      <c r="K6" s="67"/>
      <c r="L6" s="72"/>
      <c r="M6" s="72"/>
      <c r="N6" s="72"/>
      <c r="O6" s="73"/>
    </row>
    <row r="7" spans="1:15" ht="15.75" x14ac:dyDescent="0.25">
      <c r="A7" s="74"/>
      <c r="B7" s="75"/>
      <c r="C7" s="75"/>
      <c r="D7" s="76"/>
      <c r="E7" s="76"/>
      <c r="F7" s="76"/>
      <c r="G7" s="76"/>
      <c r="H7" s="77"/>
      <c r="I7" s="77"/>
      <c r="J7" s="76"/>
      <c r="K7" s="76"/>
      <c r="L7" s="78"/>
      <c r="M7" s="79"/>
      <c r="N7" s="79"/>
      <c r="O7" s="80"/>
    </row>
    <row r="8" spans="1:15" ht="15.75" x14ac:dyDescent="0.25">
      <c r="A8" s="1"/>
      <c r="B8" s="2"/>
      <c r="C8" s="3"/>
      <c r="D8" s="4"/>
      <c r="E8" s="4"/>
      <c r="F8" s="4"/>
      <c r="G8" s="5"/>
      <c r="H8" s="6"/>
      <c r="I8" s="7"/>
      <c r="J8" s="4"/>
      <c r="K8" s="4"/>
      <c r="L8" s="8"/>
      <c r="M8" s="8"/>
      <c r="N8" s="8"/>
      <c r="O8" s="9"/>
    </row>
    <row r="9" spans="1:15" ht="15.75" x14ac:dyDescent="0.25">
      <c r="A9" s="44"/>
      <c r="B9" s="45"/>
      <c r="C9" s="45"/>
      <c r="D9" s="45"/>
      <c r="E9" s="45"/>
      <c r="F9" s="45"/>
      <c r="G9" s="46"/>
      <c r="H9" s="41">
        <f>H7</f>
        <v>0</v>
      </c>
      <c r="I9" s="42"/>
      <c r="J9" s="42"/>
      <c r="K9" s="42"/>
      <c r="L9" s="42"/>
      <c r="M9" s="42"/>
      <c r="N9" s="42"/>
      <c r="O9" s="43"/>
    </row>
    <row r="10" spans="1:15" ht="18.75" customHeight="1" x14ac:dyDescent="0.3">
      <c r="A10" s="31" t="s">
        <v>10</v>
      </c>
      <c r="B10" s="32"/>
      <c r="C10" s="32"/>
      <c r="D10" s="33">
        <v>39577450127</v>
      </c>
      <c r="E10" s="33"/>
      <c r="F10" s="17" t="s">
        <v>5</v>
      </c>
      <c r="G10" s="18"/>
      <c r="H10" s="83">
        <v>46.87</v>
      </c>
      <c r="I10" s="84"/>
      <c r="J10" s="17" t="s">
        <v>46</v>
      </c>
      <c r="K10" s="18"/>
      <c r="L10" s="20" t="s">
        <v>40</v>
      </c>
      <c r="M10" s="21"/>
      <c r="N10" s="21"/>
      <c r="O10" s="22"/>
    </row>
    <row r="11" spans="1:15" ht="21" customHeight="1" x14ac:dyDescent="0.3">
      <c r="A11" s="31" t="s">
        <v>10</v>
      </c>
      <c r="B11" s="32"/>
      <c r="C11" s="32"/>
      <c r="D11" s="33">
        <v>39577450127</v>
      </c>
      <c r="E11" s="33"/>
      <c r="F11" s="17" t="s">
        <v>5</v>
      </c>
      <c r="G11" s="18"/>
      <c r="H11" s="83">
        <v>29.3</v>
      </c>
      <c r="I11" s="84"/>
      <c r="J11" s="19" t="s">
        <v>35</v>
      </c>
      <c r="K11" s="19"/>
      <c r="L11" s="20" t="s">
        <v>41</v>
      </c>
      <c r="M11" s="21"/>
      <c r="N11" s="21"/>
      <c r="O11" s="22"/>
    </row>
    <row r="12" spans="1:15" ht="19.5" customHeight="1" x14ac:dyDescent="0.3">
      <c r="A12" s="12" t="s">
        <v>10</v>
      </c>
      <c r="B12" s="13"/>
      <c r="C12" s="14"/>
      <c r="D12" s="17">
        <v>39577450127</v>
      </c>
      <c r="E12" s="18"/>
      <c r="F12" s="17" t="s">
        <v>5</v>
      </c>
      <c r="G12" s="18"/>
      <c r="H12" s="83">
        <v>146.47999999999999</v>
      </c>
      <c r="I12" s="84"/>
      <c r="J12" s="17" t="s">
        <v>46</v>
      </c>
      <c r="K12" s="18"/>
      <c r="L12" s="20" t="s">
        <v>40</v>
      </c>
      <c r="M12" s="21"/>
      <c r="N12" s="21"/>
      <c r="O12" s="22"/>
    </row>
    <row r="13" spans="1:15" ht="18.75" customHeight="1" x14ac:dyDescent="0.3">
      <c r="A13" s="31" t="s">
        <v>10</v>
      </c>
      <c r="B13" s="32"/>
      <c r="C13" s="32"/>
      <c r="D13" s="17">
        <v>39577450127</v>
      </c>
      <c r="E13" s="18"/>
      <c r="F13" s="17" t="s">
        <v>5</v>
      </c>
      <c r="G13" s="18"/>
      <c r="H13" s="83">
        <v>17.72</v>
      </c>
      <c r="I13" s="84"/>
      <c r="J13" s="17" t="s">
        <v>46</v>
      </c>
      <c r="K13" s="18"/>
      <c r="L13" s="20" t="s">
        <v>33</v>
      </c>
      <c r="M13" s="21"/>
      <c r="N13" s="21"/>
      <c r="O13" s="22"/>
    </row>
    <row r="14" spans="1:15" ht="18.75" customHeight="1" x14ac:dyDescent="0.3">
      <c r="A14" s="31" t="s">
        <v>10</v>
      </c>
      <c r="B14" s="32"/>
      <c r="C14" s="32"/>
      <c r="D14" s="17">
        <v>39577450127</v>
      </c>
      <c r="E14" s="18"/>
      <c r="F14" s="17" t="s">
        <v>5</v>
      </c>
      <c r="G14" s="18"/>
      <c r="H14" s="83">
        <v>1212.21</v>
      </c>
      <c r="I14" s="84"/>
      <c r="J14" s="17" t="s">
        <v>46</v>
      </c>
      <c r="K14" s="18"/>
      <c r="L14" s="20" t="s">
        <v>40</v>
      </c>
      <c r="M14" s="21"/>
      <c r="N14" s="21"/>
      <c r="O14" s="22"/>
    </row>
    <row r="15" spans="1:15" ht="18.75" customHeight="1" x14ac:dyDescent="0.3">
      <c r="A15" s="31" t="s">
        <v>10</v>
      </c>
      <c r="B15" s="32"/>
      <c r="C15" s="32"/>
      <c r="D15" s="17">
        <v>39577450127</v>
      </c>
      <c r="E15" s="18"/>
      <c r="F15" s="17" t="s">
        <v>5</v>
      </c>
      <c r="G15" s="18"/>
      <c r="H15" s="83">
        <v>169.8</v>
      </c>
      <c r="I15" s="84"/>
      <c r="J15" s="17" t="s">
        <v>46</v>
      </c>
      <c r="K15" s="18"/>
      <c r="L15" s="20" t="s">
        <v>33</v>
      </c>
      <c r="M15" s="21"/>
      <c r="N15" s="21"/>
      <c r="O15" s="22"/>
    </row>
    <row r="16" spans="1:15" ht="18.75" customHeight="1" x14ac:dyDescent="0.3">
      <c r="A16" s="31" t="s">
        <v>10</v>
      </c>
      <c r="B16" s="32"/>
      <c r="C16" s="32"/>
      <c r="D16" s="17">
        <v>39577450127</v>
      </c>
      <c r="E16" s="18"/>
      <c r="F16" s="17" t="s">
        <v>5</v>
      </c>
      <c r="G16" s="18"/>
      <c r="H16" s="83">
        <v>12.85</v>
      </c>
      <c r="I16" s="84"/>
      <c r="J16" s="17" t="s">
        <v>46</v>
      </c>
      <c r="K16" s="18"/>
      <c r="L16" s="20" t="s">
        <v>96</v>
      </c>
      <c r="M16" s="21"/>
      <c r="N16" s="21"/>
      <c r="O16" s="22"/>
    </row>
    <row r="17" spans="1:15" ht="18.75" customHeight="1" x14ac:dyDescent="0.3">
      <c r="A17" s="31" t="s">
        <v>10</v>
      </c>
      <c r="B17" s="32"/>
      <c r="C17" s="32"/>
      <c r="D17" s="17">
        <v>39577450127</v>
      </c>
      <c r="E17" s="18"/>
      <c r="F17" s="17" t="s">
        <v>5</v>
      </c>
      <c r="G17" s="18"/>
      <c r="H17" s="85">
        <v>220.17</v>
      </c>
      <c r="I17" s="86"/>
      <c r="J17" s="17" t="s">
        <v>46</v>
      </c>
      <c r="K17" s="18"/>
      <c r="L17" s="20" t="s">
        <v>33</v>
      </c>
      <c r="M17" s="21"/>
      <c r="N17" s="21"/>
      <c r="O17" s="22"/>
    </row>
    <row r="18" spans="1:15" ht="18.75" customHeight="1" x14ac:dyDescent="0.3">
      <c r="A18" s="31" t="s">
        <v>10</v>
      </c>
      <c r="B18" s="32"/>
      <c r="C18" s="32"/>
      <c r="D18" s="17">
        <v>39577450127</v>
      </c>
      <c r="E18" s="18"/>
      <c r="F18" s="17" t="s">
        <v>5</v>
      </c>
      <c r="G18" s="18"/>
      <c r="H18" s="85">
        <v>75.069999999999993</v>
      </c>
      <c r="I18" s="86"/>
      <c r="J18" s="17" t="s">
        <v>46</v>
      </c>
      <c r="K18" s="18"/>
      <c r="L18" s="20" t="s">
        <v>33</v>
      </c>
      <c r="M18" s="21"/>
      <c r="N18" s="21"/>
      <c r="O18" s="22"/>
    </row>
    <row r="19" spans="1:15" ht="18.75" customHeight="1" x14ac:dyDescent="0.3">
      <c r="A19" s="31" t="s">
        <v>10</v>
      </c>
      <c r="B19" s="32"/>
      <c r="C19" s="32"/>
      <c r="D19" s="17">
        <v>39577450127</v>
      </c>
      <c r="E19" s="18"/>
      <c r="F19" s="17" t="s">
        <v>5</v>
      </c>
      <c r="G19" s="18"/>
      <c r="H19" s="87">
        <v>132.96</v>
      </c>
      <c r="I19" s="88"/>
      <c r="J19" s="17" t="s">
        <v>46</v>
      </c>
      <c r="K19" s="18"/>
      <c r="L19" s="20" t="s">
        <v>33</v>
      </c>
      <c r="M19" s="21"/>
      <c r="N19" s="21"/>
      <c r="O19" s="22"/>
    </row>
    <row r="20" spans="1:15" ht="18.75" customHeight="1" x14ac:dyDescent="0.3">
      <c r="A20" s="31" t="s">
        <v>10</v>
      </c>
      <c r="B20" s="32"/>
      <c r="C20" s="32"/>
      <c r="D20" s="17">
        <v>39577450127</v>
      </c>
      <c r="E20" s="18"/>
      <c r="F20" s="17" t="s">
        <v>5</v>
      </c>
      <c r="G20" s="18"/>
      <c r="H20" s="85">
        <v>36</v>
      </c>
      <c r="I20" s="86"/>
      <c r="J20" s="17" t="s">
        <v>46</v>
      </c>
      <c r="K20" s="18"/>
      <c r="L20" s="20" t="s">
        <v>100</v>
      </c>
      <c r="M20" s="21"/>
      <c r="N20" s="21"/>
      <c r="O20" s="22"/>
    </row>
    <row r="21" spans="1:15" ht="18.75" customHeight="1" x14ac:dyDescent="0.3">
      <c r="A21" s="31" t="s">
        <v>10</v>
      </c>
      <c r="B21" s="32"/>
      <c r="C21" s="32"/>
      <c r="D21" s="17">
        <v>39577450127</v>
      </c>
      <c r="E21" s="18"/>
      <c r="F21" s="17" t="s">
        <v>5</v>
      </c>
      <c r="G21" s="18"/>
      <c r="H21" s="85">
        <v>41.01</v>
      </c>
      <c r="I21" s="86"/>
      <c r="J21" s="19" t="s">
        <v>35</v>
      </c>
      <c r="K21" s="19"/>
      <c r="L21" s="20" t="s">
        <v>33</v>
      </c>
      <c r="M21" s="21"/>
      <c r="N21" s="21"/>
      <c r="O21" s="22"/>
    </row>
    <row r="22" spans="1:15" ht="18.75" customHeight="1" x14ac:dyDescent="0.3">
      <c r="A22" s="31" t="s">
        <v>10</v>
      </c>
      <c r="B22" s="32"/>
      <c r="C22" s="32"/>
      <c r="D22" s="17">
        <v>39577450127</v>
      </c>
      <c r="E22" s="18"/>
      <c r="F22" s="17" t="s">
        <v>5</v>
      </c>
      <c r="G22" s="18"/>
      <c r="H22" s="85">
        <v>205.07</v>
      </c>
      <c r="I22" s="89"/>
      <c r="J22" s="19" t="s">
        <v>35</v>
      </c>
      <c r="K22" s="19"/>
      <c r="L22" s="10" t="s">
        <v>88</v>
      </c>
      <c r="M22" s="10"/>
      <c r="N22" s="10"/>
      <c r="O22" s="11"/>
    </row>
    <row r="23" spans="1:15" ht="18.75" customHeight="1" x14ac:dyDescent="0.3">
      <c r="A23" s="31" t="s">
        <v>10</v>
      </c>
      <c r="B23" s="32"/>
      <c r="C23" s="32"/>
      <c r="D23" s="17">
        <v>39577450127</v>
      </c>
      <c r="E23" s="18"/>
      <c r="F23" s="17" t="s">
        <v>5</v>
      </c>
      <c r="G23" s="18"/>
      <c r="H23" s="85">
        <v>56.29</v>
      </c>
      <c r="I23" s="89"/>
      <c r="J23" s="19" t="s">
        <v>35</v>
      </c>
      <c r="K23" s="19"/>
      <c r="L23" s="20" t="s">
        <v>33</v>
      </c>
      <c r="M23" s="21"/>
      <c r="N23" s="21"/>
      <c r="O23" s="22"/>
    </row>
    <row r="24" spans="1:15" ht="18.75" customHeight="1" x14ac:dyDescent="0.3">
      <c r="A24" s="31" t="s">
        <v>10</v>
      </c>
      <c r="B24" s="32"/>
      <c r="C24" s="32"/>
      <c r="D24" s="17">
        <v>39577450127</v>
      </c>
      <c r="E24" s="18"/>
      <c r="F24" s="17" t="s">
        <v>5</v>
      </c>
      <c r="G24" s="18"/>
      <c r="H24" s="85">
        <v>367.6</v>
      </c>
      <c r="I24" s="89"/>
      <c r="J24" s="19" t="s">
        <v>35</v>
      </c>
      <c r="K24" s="19"/>
      <c r="L24" s="20" t="s">
        <v>33</v>
      </c>
      <c r="M24" s="21"/>
      <c r="N24" s="21"/>
      <c r="O24" s="22"/>
    </row>
    <row r="25" spans="1:15" ht="18.75" customHeight="1" x14ac:dyDescent="0.3">
      <c r="A25" s="31" t="s">
        <v>10</v>
      </c>
      <c r="B25" s="32"/>
      <c r="C25" s="32"/>
      <c r="D25" s="17">
        <v>39577450127</v>
      </c>
      <c r="E25" s="18"/>
      <c r="F25" s="17" t="s">
        <v>5</v>
      </c>
      <c r="G25" s="18"/>
      <c r="H25" s="85">
        <v>409.56</v>
      </c>
      <c r="I25" s="89"/>
      <c r="J25" s="19" t="s">
        <v>35</v>
      </c>
      <c r="K25" s="19"/>
      <c r="L25" s="20" t="s">
        <v>33</v>
      </c>
      <c r="M25" s="21"/>
      <c r="N25" s="21"/>
      <c r="O25" s="22"/>
    </row>
    <row r="26" spans="1:15" ht="18.75" customHeight="1" x14ac:dyDescent="0.3">
      <c r="A26" s="31" t="s">
        <v>10</v>
      </c>
      <c r="B26" s="32"/>
      <c r="C26" s="32"/>
      <c r="D26" s="17">
        <v>39577450127</v>
      </c>
      <c r="E26" s="18"/>
      <c r="F26" s="17" t="s">
        <v>5</v>
      </c>
      <c r="G26" s="18"/>
      <c r="H26" s="85">
        <v>40.909999999999997</v>
      </c>
      <c r="I26" s="89"/>
      <c r="J26" s="17" t="s">
        <v>20</v>
      </c>
      <c r="K26" s="18"/>
      <c r="L26" s="20" t="s">
        <v>33</v>
      </c>
      <c r="M26" s="21"/>
      <c r="N26" s="21"/>
      <c r="O26" s="22"/>
    </row>
    <row r="27" spans="1:15" ht="26.25" customHeight="1" x14ac:dyDescent="0.3">
      <c r="A27" s="23" t="s">
        <v>14</v>
      </c>
      <c r="B27" s="24"/>
      <c r="C27" s="24"/>
      <c r="D27" s="24"/>
      <c r="E27" s="24"/>
      <c r="F27" s="24"/>
      <c r="G27" s="25"/>
      <c r="H27" s="28">
        <f>SUM(H10:H26)</f>
        <v>3219.87</v>
      </c>
      <c r="I27" s="29"/>
      <c r="J27" s="29"/>
      <c r="K27" s="29"/>
      <c r="L27" s="29"/>
      <c r="M27" s="29"/>
      <c r="N27" s="29"/>
      <c r="O27" s="30"/>
    </row>
    <row r="28" spans="1:15" ht="18.75" x14ac:dyDescent="0.3">
      <c r="A28" s="31" t="s">
        <v>65</v>
      </c>
      <c r="B28" s="32"/>
      <c r="C28" s="32"/>
      <c r="D28" s="33">
        <v>71631587007</v>
      </c>
      <c r="E28" s="33"/>
      <c r="F28" s="33" t="s">
        <v>5</v>
      </c>
      <c r="G28" s="33"/>
      <c r="H28" s="90">
        <v>433.68</v>
      </c>
      <c r="I28" s="90"/>
      <c r="J28" s="19" t="s">
        <v>55</v>
      </c>
      <c r="K28" s="19"/>
      <c r="L28" s="20" t="s">
        <v>36</v>
      </c>
      <c r="M28" s="21"/>
      <c r="N28" s="21"/>
      <c r="O28" s="22"/>
    </row>
    <row r="29" spans="1:15" ht="18.75" customHeight="1" x14ac:dyDescent="0.3">
      <c r="A29" s="31" t="s">
        <v>65</v>
      </c>
      <c r="B29" s="32"/>
      <c r="C29" s="32"/>
      <c r="D29" s="33">
        <v>71631587007</v>
      </c>
      <c r="E29" s="33"/>
      <c r="F29" s="33" t="s">
        <v>5</v>
      </c>
      <c r="G29" s="33"/>
      <c r="H29" s="90">
        <v>8.31</v>
      </c>
      <c r="I29" s="90"/>
      <c r="J29" s="19" t="s">
        <v>46</v>
      </c>
      <c r="K29" s="19"/>
      <c r="L29" s="20" t="s">
        <v>36</v>
      </c>
      <c r="M29" s="21"/>
      <c r="N29" s="21"/>
      <c r="O29" s="22"/>
    </row>
    <row r="30" spans="1:15" ht="24.75" customHeight="1" x14ac:dyDescent="0.3">
      <c r="A30" s="23" t="s">
        <v>86</v>
      </c>
      <c r="B30" s="24"/>
      <c r="C30" s="24"/>
      <c r="D30" s="24"/>
      <c r="E30" s="24"/>
      <c r="F30" s="24"/>
      <c r="G30" s="25"/>
      <c r="H30" s="28">
        <f>H28+H29</f>
        <v>441.99</v>
      </c>
      <c r="I30" s="29"/>
      <c r="J30" s="29"/>
      <c r="K30" s="29"/>
      <c r="L30" s="29"/>
      <c r="M30" s="29"/>
      <c r="N30" s="29"/>
      <c r="O30" s="30"/>
    </row>
    <row r="31" spans="1:15" ht="18.75" x14ac:dyDescent="0.3">
      <c r="A31" s="12" t="s">
        <v>74</v>
      </c>
      <c r="B31" s="13"/>
      <c r="C31" s="14"/>
      <c r="D31" s="17">
        <v>87311810356</v>
      </c>
      <c r="E31" s="18"/>
      <c r="F31" s="17" t="s">
        <v>17</v>
      </c>
      <c r="G31" s="18"/>
      <c r="H31" s="91">
        <v>6.75</v>
      </c>
      <c r="I31" s="92"/>
      <c r="J31" s="19" t="s">
        <v>16</v>
      </c>
      <c r="K31" s="19"/>
      <c r="L31" s="20" t="s">
        <v>56</v>
      </c>
      <c r="M31" s="21"/>
      <c r="N31" s="21"/>
      <c r="O31" s="22"/>
    </row>
    <row r="32" spans="1:15" ht="18.75" x14ac:dyDescent="0.3">
      <c r="A32" s="23" t="s">
        <v>18</v>
      </c>
      <c r="B32" s="24"/>
      <c r="C32" s="24"/>
      <c r="D32" s="24"/>
      <c r="E32" s="24"/>
      <c r="F32" s="24"/>
      <c r="G32" s="25"/>
      <c r="H32" s="28">
        <f>H31</f>
        <v>6.75</v>
      </c>
      <c r="I32" s="29"/>
      <c r="J32" s="29"/>
      <c r="K32" s="29"/>
      <c r="L32" s="29"/>
      <c r="M32" s="29"/>
      <c r="N32" s="29"/>
      <c r="O32" s="30"/>
    </row>
    <row r="33" spans="1:22" ht="18.75" x14ac:dyDescent="0.3">
      <c r="A33" s="12" t="s">
        <v>72</v>
      </c>
      <c r="B33" s="13"/>
      <c r="C33" s="14"/>
      <c r="D33" s="17">
        <v>81793146560</v>
      </c>
      <c r="E33" s="18"/>
      <c r="F33" s="17" t="s">
        <v>6</v>
      </c>
      <c r="G33" s="18"/>
      <c r="H33" s="91">
        <v>158.30000000000001</v>
      </c>
      <c r="I33" s="92"/>
      <c r="J33" s="19" t="s">
        <v>16</v>
      </c>
      <c r="K33" s="19"/>
      <c r="L33" s="20" t="s">
        <v>57</v>
      </c>
      <c r="M33" s="21"/>
      <c r="N33" s="21"/>
      <c r="O33" s="22"/>
    </row>
    <row r="34" spans="1:22" ht="18.75" x14ac:dyDescent="0.3">
      <c r="A34" s="23" t="s">
        <v>19</v>
      </c>
      <c r="B34" s="24"/>
      <c r="C34" s="24"/>
      <c r="D34" s="24"/>
      <c r="E34" s="24"/>
      <c r="F34" s="24"/>
      <c r="G34" s="25"/>
      <c r="H34" s="28">
        <f>H33</f>
        <v>158.30000000000001</v>
      </c>
      <c r="I34" s="29"/>
      <c r="J34" s="29"/>
      <c r="K34" s="29"/>
      <c r="L34" s="29"/>
      <c r="M34" s="29"/>
      <c r="N34" s="29"/>
      <c r="O34" s="30"/>
    </row>
    <row r="35" spans="1:22" ht="18.75" x14ac:dyDescent="0.3">
      <c r="A35" s="12" t="s">
        <v>38</v>
      </c>
      <c r="B35" s="13"/>
      <c r="C35" s="14"/>
      <c r="D35" s="17">
        <v>7179054100</v>
      </c>
      <c r="E35" s="18"/>
      <c r="F35" s="17" t="s">
        <v>6</v>
      </c>
      <c r="G35" s="18"/>
      <c r="H35" s="91">
        <v>410.56</v>
      </c>
      <c r="I35" s="92"/>
      <c r="J35" s="17" t="s">
        <v>20</v>
      </c>
      <c r="K35" s="18"/>
      <c r="L35" s="20" t="s">
        <v>34</v>
      </c>
      <c r="M35" s="21"/>
      <c r="N35" s="21"/>
      <c r="O35" s="22"/>
    </row>
    <row r="36" spans="1:22" ht="18.75" x14ac:dyDescent="0.3">
      <c r="A36" s="12" t="s">
        <v>38</v>
      </c>
      <c r="B36" s="13"/>
      <c r="C36" s="14"/>
      <c r="D36" s="17">
        <v>7179054100</v>
      </c>
      <c r="E36" s="18"/>
      <c r="F36" s="17" t="s">
        <v>6</v>
      </c>
      <c r="G36" s="18"/>
      <c r="H36" s="91">
        <v>302.36</v>
      </c>
      <c r="I36" s="92"/>
      <c r="J36" s="17" t="s">
        <v>20</v>
      </c>
      <c r="K36" s="18"/>
      <c r="L36" s="20" t="s">
        <v>34</v>
      </c>
      <c r="M36" s="21"/>
      <c r="N36" s="21"/>
      <c r="O36" s="22"/>
    </row>
    <row r="37" spans="1:22" ht="18.75" x14ac:dyDescent="0.3">
      <c r="A37" s="12" t="s">
        <v>38</v>
      </c>
      <c r="B37" s="13"/>
      <c r="C37" s="14"/>
      <c r="D37" s="17">
        <v>7179054100</v>
      </c>
      <c r="E37" s="18"/>
      <c r="F37" s="17" t="s">
        <v>6</v>
      </c>
      <c r="G37" s="18"/>
      <c r="H37" s="93">
        <v>678.68</v>
      </c>
      <c r="I37" s="94"/>
      <c r="J37" s="33" t="s">
        <v>35</v>
      </c>
      <c r="K37" s="33"/>
      <c r="L37" s="20" t="s">
        <v>34</v>
      </c>
      <c r="M37" s="21"/>
      <c r="N37" s="21"/>
      <c r="O37" s="22"/>
    </row>
    <row r="38" spans="1:22" ht="18.75" x14ac:dyDescent="0.3">
      <c r="A38" s="23" t="s">
        <v>39</v>
      </c>
      <c r="B38" s="24"/>
      <c r="C38" s="24"/>
      <c r="D38" s="24"/>
      <c r="E38" s="24"/>
      <c r="F38" s="24"/>
      <c r="G38" s="25"/>
      <c r="H38" s="28">
        <f>SUM(H35:H37)</f>
        <v>1391.6</v>
      </c>
      <c r="I38" s="29"/>
      <c r="J38" s="29"/>
      <c r="K38" s="29"/>
      <c r="L38" s="29"/>
      <c r="M38" s="29"/>
      <c r="N38" s="29"/>
      <c r="O38" s="30"/>
    </row>
    <row r="39" spans="1:22" ht="18.75" x14ac:dyDescent="0.3">
      <c r="A39" s="12" t="s">
        <v>75</v>
      </c>
      <c r="B39" s="13"/>
      <c r="C39" s="14"/>
      <c r="D39" s="17">
        <v>3335989356</v>
      </c>
      <c r="E39" s="18"/>
      <c r="F39" s="17" t="s">
        <v>76</v>
      </c>
      <c r="G39" s="18"/>
      <c r="H39" s="91">
        <v>39.82</v>
      </c>
      <c r="I39" s="92"/>
      <c r="J39" s="19" t="s">
        <v>58</v>
      </c>
      <c r="K39" s="19"/>
      <c r="L39" s="20" t="s">
        <v>42</v>
      </c>
      <c r="M39" s="21"/>
      <c r="N39" s="21"/>
      <c r="O39" s="22"/>
    </row>
    <row r="40" spans="1:22" ht="18.75" x14ac:dyDescent="0.3">
      <c r="A40" s="23" t="s">
        <v>84</v>
      </c>
      <c r="B40" s="24"/>
      <c r="C40" s="24"/>
      <c r="D40" s="24"/>
      <c r="E40" s="24"/>
      <c r="F40" s="24"/>
      <c r="G40" s="25"/>
      <c r="H40" s="28">
        <f>H39</f>
        <v>39.82</v>
      </c>
      <c r="I40" s="29"/>
      <c r="J40" s="29"/>
      <c r="K40" s="29"/>
      <c r="L40" s="29"/>
      <c r="M40" s="29"/>
      <c r="N40" s="29"/>
      <c r="O40" s="30"/>
    </row>
    <row r="41" spans="1:22" ht="18.75" x14ac:dyDescent="0.3">
      <c r="A41" s="12" t="s">
        <v>71</v>
      </c>
      <c r="B41" s="13"/>
      <c r="C41" s="14"/>
      <c r="D41" s="17">
        <v>68419124305</v>
      </c>
      <c r="E41" s="18"/>
      <c r="F41" s="17" t="s">
        <v>6</v>
      </c>
      <c r="G41" s="18"/>
      <c r="H41" s="95">
        <v>10.62</v>
      </c>
      <c r="I41" s="96"/>
      <c r="J41" s="19" t="s">
        <v>16</v>
      </c>
      <c r="K41" s="19"/>
      <c r="L41" s="20" t="s">
        <v>59</v>
      </c>
      <c r="M41" s="21"/>
      <c r="N41" s="21"/>
      <c r="O41" s="22"/>
    </row>
    <row r="42" spans="1:22" ht="18.75" x14ac:dyDescent="0.3">
      <c r="A42" s="23" t="s">
        <v>85</v>
      </c>
      <c r="B42" s="24"/>
      <c r="C42" s="24"/>
      <c r="D42" s="24"/>
      <c r="E42" s="24"/>
      <c r="F42" s="24"/>
      <c r="G42" s="25"/>
      <c r="H42" s="28">
        <f>H41</f>
        <v>10.62</v>
      </c>
      <c r="I42" s="29"/>
      <c r="J42" s="29"/>
      <c r="K42" s="29"/>
      <c r="L42" s="29"/>
      <c r="M42" s="29"/>
      <c r="N42" s="29"/>
      <c r="O42" s="30"/>
    </row>
    <row r="43" spans="1:22" ht="18.75" x14ac:dyDescent="0.3">
      <c r="A43" s="12" t="s">
        <v>79</v>
      </c>
      <c r="B43" s="13"/>
      <c r="C43" s="14"/>
      <c r="D43" s="17"/>
      <c r="E43" s="18"/>
      <c r="F43" s="17" t="s">
        <v>76</v>
      </c>
      <c r="G43" s="18"/>
      <c r="H43" s="95">
        <v>50306.080000000002</v>
      </c>
      <c r="I43" s="96"/>
      <c r="J43" s="33" t="s">
        <v>35</v>
      </c>
      <c r="K43" s="33"/>
      <c r="L43" s="20" t="s">
        <v>11</v>
      </c>
      <c r="M43" s="21"/>
      <c r="N43" s="21"/>
      <c r="O43" s="22"/>
    </row>
    <row r="44" spans="1:22" ht="18.75" x14ac:dyDescent="0.3">
      <c r="A44" s="12" t="s">
        <v>80</v>
      </c>
      <c r="B44" s="13"/>
      <c r="C44" s="14"/>
      <c r="D44" s="17"/>
      <c r="E44" s="18"/>
      <c r="F44" s="17" t="s">
        <v>76</v>
      </c>
      <c r="G44" s="18"/>
      <c r="H44" s="91">
        <v>1644.33</v>
      </c>
      <c r="I44" s="92"/>
      <c r="J44" s="33" t="s">
        <v>35</v>
      </c>
      <c r="K44" s="33"/>
      <c r="L44" s="20" t="s">
        <v>13</v>
      </c>
      <c r="M44" s="21"/>
      <c r="N44" s="21"/>
      <c r="O44" s="22"/>
    </row>
    <row r="45" spans="1:22" ht="18.75" x14ac:dyDescent="0.3">
      <c r="A45" s="12" t="s">
        <v>81</v>
      </c>
      <c r="B45" s="13"/>
      <c r="C45" s="14"/>
      <c r="D45" s="17"/>
      <c r="E45" s="18"/>
      <c r="F45" s="17" t="s">
        <v>76</v>
      </c>
      <c r="G45" s="18"/>
      <c r="H45" s="91">
        <v>8300.51</v>
      </c>
      <c r="I45" s="92"/>
      <c r="J45" s="33" t="s">
        <v>35</v>
      </c>
      <c r="K45" s="33"/>
      <c r="L45" s="20" t="s">
        <v>12</v>
      </c>
      <c r="M45" s="21"/>
      <c r="N45" s="21"/>
      <c r="O45" s="22"/>
    </row>
    <row r="46" spans="1:22" ht="18.75" x14ac:dyDescent="0.3">
      <c r="A46" s="23" t="s">
        <v>78</v>
      </c>
      <c r="B46" s="24"/>
      <c r="C46" s="24"/>
      <c r="D46" s="24"/>
      <c r="E46" s="24"/>
      <c r="F46" s="24"/>
      <c r="G46" s="25"/>
      <c r="H46" s="28">
        <f>SUM(H43:I45)</f>
        <v>60250.920000000006</v>
      </c>
      <c r="I46" s="29"/>
      <c r="J46" s="29"/>
      <c r="K46" s="29"/>
      <c r="L46" s="29"/>
      <c r="M46" s="29"/>
      <c r="N46" s="29"/>
      <c r="O46" s="30"/>
      <c r="V46" s="1"/>
    </row>
    <row r="47" spans="1:22" ht="18.75" x14ac:dyDescent="0.3">
      <c r="A47" s="12" t="s">
        <v>21</v>
      </c>
      <c r="B47" s="13"/>
      <c r="C47" s="14"/>
      <c r="D47" s="17">
        <v>77750062239</v>
      </c>
      <c r="E47" s="18"/>
      <c r="F47" s="17" t="s">
        <v>8</v>
      </c>
      <c r="G47" s="18"/>
      <c r="H47" s="95">
        <v>104.15</v>
      </c>
      <c r="I47" s="96"/>
      <c r="J47" s="19" t="s">
        <v>46</v>
      </c>
      <c r="K47" s="19"/>
      <c r="L47" s="20" t="s">
        <v>103</v>
      </c>
      <c r="M47" s="21"/>
      <c r="N47" s="21"/>
      <c r="O47" s="22"/>
    </row>
    <row r="48" spans="1:22" ht="18.75" x14ac:dyDescent="0.3">
      <c r="A48" s="12" t="s">
        <v>21</v>
      </c>
      <c r="B48" s="13"/>
      <c r="C48" s="14"/>
      <c r="D48" s="17">
        <v>77750062239</v>
      </c>
      <c r="E48" s="18"/>
      <c r="F48" s="17" t="s">
        <v>8</v>
      </c>
      <c r="G48" s="18"/>
      <c r="H48" s="95">
        <v>127.76</v>
      </c>
      <c r="I48" s="96"/>
      <c r="J48" s="19" t="s">
        <v>46</v>
      </c>
      <c r="K48" s="19"/>
      <c r="L48" s="20" t="s">
        <v>103</v>
      </c>
      <c r="M48" s="21"/>
      <c r="N48" s="21"/>
      <c r="O48" s="22"/>
    </row>
    <row r="49" spans="1:15" ht="18.75" x14ac:dyDescent="0.3">
      <c r="A49" s="23" t="s">
        <v>22</v>
      </c>
      <c r="B49" s="24"/>
      <c r="C49" s="24"/>
      <c r="D49" s="24"/>
      <c r="E49" s="24"/>
      <c r="F49" s="24"/>
      <c r="G49" s="25"/>
      <c r="H49" s="28">
        <f>H47+H48</f>
        <v>231.91000000000003</v>
      </c>
      <c r="I49" s="29"/>
      <c r="J49" s="29"/>
      <c r="K49" s="29"/>
      <c r="L49" s="29"/>
      <c r="M49" s="29"/>
      <c r="N49" s="29"/>
      <c r="O49" s="30"/>
    </row>
    <row r="50" spans="1:15" ht="18.75" x14ac:dyDescent="0.3">
      <c r="A50" s="12" t="s">
        <v>82</v>
      </c>
      <c r="B50" s="13"/>
      <c r="C50" s="14"/>
      <c r="D50" s="17"/>
      <c r="E50" s="18"/>
      <c r="F50" s="17" t="s">
        <v>76</v>
      </c>
      <c r="G50" s="18"/>
      <c r="H50" s="91">
        <v>106</v>
      </c>
      <c r="I50" s="92"/>
      <c r="J50" s="17" t="s">
        <v>20</v>
      </c>
      <c r="K50" s="18"/>
      <c r="L50" s="20" t="s">
        <v>13</v>
      </c>
      <c r="M50" s="21"/>
      <c r="N50" s="21"/>
      <c r="O50" s="22"/>
    </row>
    <row r="51" spans="1:15" ht="18.75" x14ac:dyDescent="0.3">
      <c r="A51" s="12" t="s">
        <v>79</v>
      </c>
      <c r="B51" s="13"/>
      <c r="C51" s="14"/>
      <c r="D51" s="17"/>
      <c r="E51" s="18"/>
      <c r="F51" s="17" t="s">
        <v>76</v>
      </c>
      <c r="G51" s="18"/>
      <c r="H51" s="95">
        <v>8097.89</v>
      </c>
      <c r="I51" s="96"/>
      <c r="J51" s="17" t="s">
        <v>20</v>
      </c>
      <c r="K51" s="18"/>
      <c r="L51" s="20" t="s">
        <v>11</v>
      </c>
      <c r="M51" s="21"/>
      <c r="N51" s="21"/>
      <c r="O51" s="22"/>
    </row>
    <row r="52" spans="1:15" ht="18.75" x14ac:dyDescent="0.3">
      <c r="A52" s="12" t="s">
        <v>83</v>
      </c>
      <c r="B52" s="13"/>
      <c r="C52" s="14"/>
      <c r="D52" s="17"/>
      <c r="E52" s="18"/>
      <c r="F52" s="17" t="s">
        <v>76</v>
      </c>
      <c r="G52" s="18"/>
      <c r="H52" s="91">
        <v>1336.15</v>
      </c>
      <c r="I52" s="92"/>
      <c r="J52" s="17" t="s">
        <v>20</v>
      </c>
      <c r="K52" s="18"/>
      <c r="L52" s="20" t="s">
        <v>12</v>
      </c>
      <c r="M52" s="21"/>
      <c r="N52" s="21"/>
      <c r="O52" s="22"/>
    </row>
    <row r="53" spans="1:15" ht="18.75" x14ac:dyDescent="0.3">
      <c r="A53" s="23" t="s">
        <v>63</v>
      </c>
      <c r="B53" s="24"/>
      <c r="C53" s="24"/>
      <c r="D53" s="24"/>
      <c r="E53" s="24"/>
      <c r="F53" s="24"/>
      <c r="G53" s="25"/>
      <c r="H53" s="28">
        <f>SUM(H50:I52)</f>
        <v>9540.0399999999991</v>
      </c>
      <c r="I53" s="29"/>
      <c r="J53" s="29"/>
      <c r="K53" s="29"/>
      <c r="L53" s="29"/>
      <c r="M53" s="29"/>
      <c r="N53" s="29"/>
      <c r="O53" s="30"/>
    </row>
    <row r="54" spans="1:15" ht="18.75" x14ac:dyDescent="0.3">
      <c r="A54" s="12" t="s">
        <v>31</v>
      </c>
      <c r="B54" s="13"/>
      <c r="C54" s="14"/>
      <c r="D54" s="17">
        <v>85821130368</v>
      </c>
      <c r="E54" s="18"/>
      <c r="F54" s="17" t="s">
        <v>6</v>
      </c>
      <c r="G54" s="18"/>
      <c r="H54" s="95">
        <v>1.66</v>
      </c>
      <c r="I54" s="96"/>
      <c r="J54" s="33" t="s">
        <v>35</v>
      </c>
      <c r="K54" s="33"/>
      <c r="L54" s="20" t="s">
        <v>32</v>
      </c>
      <c r="M54" s="21"/>
      <c r="N54" s="21"/>
      <c r="O54" s="22"/>
    </row>
    <row r="55" spans="1:15" ht="18.75" x14ac:dyDescent="0.3">
      <c r="A55" s="23" t="s">
        <v>45</v>
      </c>
      <c r="B55" s="24"/>
      <c r="C55" s="24"/>
      <c r="D55" s="24"/>
      <c r="E55" s="24"/>
      <c r="F55" s="24"/>
      <c r="G55" s="25"/>
      <c r="H55" s="28">
        <f>SUM(H54:H54)</f>
        <v>1.66</v>
      </c>
      <c r="I55" s="29"/>
      <c r="J55" s="29"/>
      <c r="K55" s="29"/>
      <c r="L55" s="29"/>
      <c r="M55" s="29"/>
      <c r="N55" s="29"/>
      <c r="O55" s="30"/>
    </row>
    <row r="56" spans="1:15" ht="18.75" x14ac:dyDescent="0.3">
      <c r="A56" s="12" t="s">
        <v>23</v>
      </c>
      <c r="B56" s="13"/>
      <c r="C56" s="14"/>
      <c r="D56" s="15" t="s">
        <v>24</v>
      </c>
      <c r="E56" s="16"/>
      <c r="F56" s="17" t="s">
        <v>6</v>
      </c>
      <c r="G56" s="18"/>
      <c r="H56" s="95">
        <v>2504.85</v>
      </c>
      <c r="I56" s="96"/>
      <c r="J56" s="19" t="s">
        <v>35</v>
      </c>
      <c r="K56" s="19"/>
      <c r="L56" s="20" t="s">
        <v>25</v>
      </c>
      <c r="M56" s="21"/>
      <c r="N56" s="21"/>
      <c r="O56" s="22"/>
    </row>
    <row r="57" spans="1:15" ht="18.75" x14ac:dyDescent="0.3">
      <c r="A57" s="23" t="s">
        <v>26</v>
      </c>
      <c r="B57" s="24"/>
      <c r="C57" s="24"/>
      <c r="D57" s="24"/>
      <c r="E57" s="24"/>
      <c r="F57" s="24"/>
      <c r="G57" s="25"/>
      <c r="H57" s="28">
        <f>H56</f>
        <v>2504.85</v>
      </c>
      <c r="I57" s="29"/>
      <c r="J57" s="29"/>
      <c r="K57" s="29"/>
      <c r="L57" s="29"/>
      <c r="M57" s="29"/>
      <c r="N57" s="29"/>
      <c r="O57" s="30"/>
    </row>
    <row r="58" spans="1:15" ht="18.75" x14ac:dyDescent="0.3">
      <c r="A58" s="12" t="s">
        <v>28</v>
      </c>
      <c r="B58" s="13"/>
      <c r="C58" s="14"/>
      <c r="D58" s="17">
        <v>61894987197</v>
      </c>
      <c r="E58" s="18"/>
      <c r="F58" s="17" t="s">
        <v>5</v>
      </c>
      <c r="G58" s="18"/>
      <c r="H58" s="95">
        <v>145</v>
      </c>
      <c r="I58" s="96"/>
      <c r="J58" s="19" t="s">
        <v>35</v>
      </c>
      <c r="K58" s="19"/>
      <c r="L58" s="20" t="s">
        <v>64</v>
      </c>
      <c r="M58" s="21"/>
      <c r="N58" s="21"/>
      <c r="O58" s="22"/>
    </row>
    <row r="59" spans="1:15" ht="15" customHeight="1" x14ac:dyDescent="0.3">
      <c r="A59" s="23" t="s">
        <v>37</v>
      </c>
      <c r="B59" s="24"/>
      <c r="C59" s="24"/>
      <c r="D59" s="24"/>
      <c r="E59" s="24"/>
      <c r="F59" s="24"/>
      <c r="G59" s="25"/>
      <c r="H59" s="28">
        <f>H58</f>
        <v>145</v>
      </c>
      <c r="I59" s="29"/>
      <c r="J59" s="29"/>
      <c r="K59" s="29"/>
      <c r="L59" s="29"/>
      <c r="M59" s="29"/>
      <c r="N59" s="29"/>
      <c r="O59" s="30"/>
    </row>
    <row r="60" spans="1:15" ht="21.75" customHeight="1" x14ac:dyDescent="0.3">
      <c r="A60" s="12" t="s">
        <v>50</v>
      </c>
      <c r="B60" s="13"/>
      <c r="C60" s="14"/>
      <c r="D60" s="17">
        <v>14506572540</v>
      </c>
      <c r="E60" s="18"/>
      <c r="F60" s="17" t="s">
        <v>6</v>
      </c>
      <c r="G60" s="18"/>
      <c r="H60" s="91">
        <v>367.5</v>
      </c>
      <c r="I60" s="92"/>
      <c r="J60" s="19" t="s">
        <v>46</v>
      </c>
      <c r="K60" s="19"/>
      <c r="L60" s="20" t="s">
        <v>95</v>
      </c>
      <c r="M60" s="21"/>
      <c r="N60" s="21"/>
      <c r="O60" s="22"/>
    </row>
    <row r="61" spans="1:15" ht="21.75" customHeight="1" x14ac:dyDescent="0.3">
      <c r="A61" s="12" t="s">
        <v>50</v>
      </c>
      <c r="B61" s="13"/>
      <c r="C61" s="14"/>
      <c r="D61" s="17">
        <v>14506572540</v>
      </c>
      <c r="E61" s="18"/>
      <c r="F61" s="17" t="s">
        <v>6</v>
      </c>
      <c r="G61" s="18"/>
      <c r="H61" s="91">
        <v>943.75</v>
      </c>
      <c r="I61" s="92"/>
      <c r="J61" s="19" t="s">
        <v>46</v>
      </c>
      <c r="K61" s="19"/>
      <c r="L61" s="20" t="s">
        <v>30</v>
      </c>
      <c r="M61" s="21"/>
      <c r="N61" s="21"/>
      <c r="O61" s="22"/>
    </row>
    <row r="62" spans="1:15" ht="15" customHeight="1" x14ac:dyDescent="0.3">
      <c r="A62" s="23" t="s">
        <v>51</v>
      </c>
      <c r="B62" s="24"/>
      <c r="C62" s="24"/>
      <c r="D62" s="24"/>
      <c r="E62" s="24"/>
      <c r="F62" s="24"/>
      <c r="G62" s="25"/>
      <c r="H62" s="28">
        <f>H60+H61</f>
        <v>1311.25</v>
      </c>
      <c r="I62" s="29"/>
      <c r="J62" s="29"/>
      <c r="K62" s="29"/>
      <c r="L62" s="29"/>
      <c r="M62" s="29"/>
      <c r="N62" s="29"/>
      <c r="O62" s="30"/>
    </row>
    <row r="63" spans="1:15" ht="18.75" x14ac:dyDescent="0.3">
      <c r="A63" s="12" t="s">
        <v>44</v>
      </c>
      <c r="B63" s="13"/>
      <c r="C63" s="14"/>
      <c r="D63" s="15" t="s">
        <v>52</v>
      </c>
      <c r="E63" s="16"/>
      <c r="F63" s="17" t="s">
        <v>27</v>
      </c>
      <c r="G63" s="18"/>
      <c r="H63" s="91">
        <v>1082.28</v>
      </c>
      <c r="I63" s="92"/>
      <c r="J63" s="19" t="s">
        <v>46</v>
      </c>
      <c r="K63" s="19"/>
      <c r="L63" s="20" t="s">
        <v>40</v>
      </c>
      <c r="M63" s="21"/>
      <c r="N63" s="21"/>
      <c r="O63" s="22"/>
    </row>
    <row r="64" spans="1:15" ht="18.75" x14ac:dyDescent="0.3">
      <c r="A64" s="12" t="s">
        <v>44</v>
      </c>
      <c r="B64" s="13"/>
      <c r="C64" s="14"/>
      <c r="D64" s="15" t="s">
        <v>52</v>
      </c>
      <c r="E64" s="16"/>
      <c r="F64" s="17" t="s">
        <v>27</v>
      </c>
      <c r="G64" s="18"/>
      <c r="H64" s="91">
        <v>908.1</v>
      </c>
      <c r="I64" s="92"/>
      <c r="J64" s="17" t="s">
        <v>46</v>
      </c>
      <c r="K64" s="18"/>
      <c r="L64" s="20" t="s">
        <v>40</v>
      </c>
      <c r="M64" s="21"/>
      <c r="N64" s="21"/>
      <c r="O64" s="22"/>
    </row>
    <row r="65" spans="1:15" ht="18.75" x14ac:dyDescent="0.3">
      <c r="A65" s="12" t="s">
        <v>44</v>
      </c>
      <c r="B65" s="13"/>
      <c r="C65" s="14"/>
      <c r="D65" s="15" t="s">
        <v>52</v>
      </c>
      <c r="E65" s="16"/>
      <c r="F65" s="17" t="s">
        <v>27</v>
      </c>
      <c r="G65" s="18"/>
      <c r="H65" s="91">
        <v>703.5</v>
      </c>
      <c r="I65" s="92"/>
      <c r="J65" s="19" t="s">
        <v>35</v>
      </c>
      <c r="K65" s="19"/>
      <c r="L65" s="20" t="s">
        <v>40</v>
      </c>
      <c r="M65" s="21"/>
      <c r="N65" s="21"/>
      <c r="O65" s="22"/>
    </row>
    <row r="66" spans="1:15" ht="18.75" x14ac:dyDescent="0.3">
      <c r="A66" s="12" t="s">
        <v>44</v>
      </c>
      <c r="B66" s="13"/>
      <c r="C66" s="14"/>
      <c r="D66" s="15" t="s">
        <v>52</v>
      </c>
      <c r="E66" s="16"/>
      <c r="F66" s="17" t="s">
        <v>27</v>
      </c>
      <c r="G66" s="18"/>
      <c r="H66" s="91">
        <v>1029.25</v>
      </c>
      <c r="I66" s="92"/>
      <c r="J66" s="19" t="s">
        <v>35</v>
      </c>
      <c r="K66" s="19"/>
      <c r="L66" s="20" t="s">
        <v>40</v>
      </c>
      <c r="M66" s="21"/>
      <c r="N66" s="21"/>
      <c r="O66" s="22"/>
    </row>
    <row r="67" spans="1:15" ht="18.75" x14ac:dyDescent="0.3">
      <c r="A67" s="23" t="s">
        <v>47</v>
      </c>
      <c r="B67" s="24"/>
      <c r="C67" s="24"/>
      <c r="D67" s="24"/>
      <c r="E67" s="24"/>
      <c r="F67" s="24"/>
      <c r="G67" s="25"/>
      <c r="H67" s="28">
        <f>H63+H64+H65+H66</f>
        <v>3723.13</v>
      </c>
      <c r="I67" s="29"/>
      <c r="J67" s="29"/>
      <c r="K67" s="29"/>
      <c r="L67" s="29"/>
      <c r="M67" s="29"/>
      <c r="N67" s="29"/>
      <c r="O67" s="30"/>
    </row>
    <row r="68" spans="1:15" ht="18.75" x14ac:dyDescent="0.3">
      <c r="A68" s="31" t="s">
        <v>66</v>
      </c>
      <c r="B68" s="32"/>
      <c r="C68" s="32"/>
      <c r="D68" s="34" t="s">
        <v>54</v>
      </c>
      <c r="E68" s="34"/>
      <c r="F68" s="33" t="s">
        <v>9</v>
      </c>
      <c r="G68" s="33"/>
      <c r="H68" s="91">
        <v>32.25</v>
      </c>
      <c r="I68" s="92"/>
      <c r="J68" s="17" t="s">
        <v>20</v>
      </c>
      <c r="K68" s="18"/>
      <c r="L68" s="20" t="s">
        <v>42</v>
      </c>
      <c r="M68" s="21"/>
      <c r="N68" s="21"/>
      <c r="O68" s="22"/>
    </row>
    <row r="69" spans="1:15" ht="18.75" x14ac:dyDescent="0.3">
      <c r="A69" s="23" t="s">
        <v>43</v>
      </c>
      <c r="B69" s="24"/>
      <c r="C69" s="24"/>
      <c r="D69" s="24"/>
      <c r="E69" s="24"/>
      <c r="F69" s="24"/>
      <c r="G69" s="25"/>
      <c r="H69" s="28">
        <f>SUM(H68:H68)</f>
        <v>32.25</v>
      </c>
      <c r="I69" s="29"/>
      <c r="J69" s="29"/>
      <c r="K69" s="29"/>
      <c r="L69" s="29"/>
      <c r="M69" s="29"/>
      <c r="N69" s="29"/>
      <c r="O69" s="30"/>
    </row>
    <row r="70" spans="1:15" ht="18.75" x14ac:dyDescent="0.3">
      <c r="A70" s="31" t="s">
        <v>97</v>
      </c>
      <c r="B70" s="32"/>
      <c r="C70" s="32"/>
      <c r="D70" s="34" t="s">
        <v>98</v>
      </c>
      <c r="E70" s="34"/>
      <c r="F70" s="33" t="s">
        <v>87</v>
      </c>
      <c r="G70" s="33"/>
      <c r="H70" s="91">
        <v>128.72</v>
      </c>
      <c r="I70" s="92"/>
      <c r="J70" s="17" t="s">
        <v>35</v>
      </c>
      <c r="K70" s="18"/>
      <c r="L70" s="20" t="s">
        <v>99</v>
      </c>
      <c r="M70" s="21"/>
      <c r="N70" s="21"/>
      <c r="O70" s="22"/>
    </row>
    <row r="71" spans="1:15" ht="18.75" x14ac:dyDescent="0.3">
      <c r="A71" s="23" t="s">
        <v>106</v>
      </c>
      <c r="B71" s="24"/>
      <c r="C71" s="24"/>
      <c r="D71" s="24"/>
      <c r="E71" s="24"/>
      <c r="F71" s="24"/>
      <c r="G71" s="25"/>
      <c r="H71" s="28">
        <f>SUM(H70:H70)</f>
        <v>128.72</v>
      </c>
      <c r="I71" s="29"/>
      <c r="J71" s="29"/>
      <c r="K71" s="29"/>
      <c r="L71" s="29"/>
      <c r="M71" s="29"/>
      <c r="N71" s="29"/>
      <c r="O71" s="30"/>
    </row>
    <row r="72" spans="1:15" ht="18.75" x14ac:dyDescent="0.3">
      <c r="A72" s="31" t="s">
        <v>48</v>
      </c>
      <c r="B72" s="32"/>
      <c r="C72" s="32"/>
      <c r="D72" s="34" t="s">
        <v>53</v>
      </c>
      <c r="E72" s="34"/>
      <c r="F72" s="33" t="s">
        <v>73</v>
      </c>
      <c r="G72" s="33"/>
      <c r="H72" s="91">
        <v>462.96</v>
      </c>
      <c r="I72" s="92"/>
      <c r="J72" s="17" t="s">
        <v>35</v>
      </c>
      <c r="K72" s="18"/>
      <c r="L72" s="20" t="s">
        <v>40</v>
      </c>
      <c r="M72" s="21"/>
      <c r="N72" s="21"/>
      <c r="O72" s="22"/>
    </row>
    <row r="73" spans="1:15" ht="18.75" x14ac:dyDescent="0.3">
      <c r="A73" s="31" t="s">
        <v>48</v>
      </c>
      <c r="B73" s="32"/>
      <c r="C73" s="32"/>
      <c r="D73" s="34" t="s">
        <v>53</v>
      </c>
      <c r="E73" s="34"/>
      <c r="F73" s="33" t="s">
        <v>73</v>
      </c>
      <c r="G73" s="33"/>
      <c r="H73" s="91">
        <v>175.58</v>
      </c>
      <c r="I73" s="92"/>
      <c r="J73" s="17" t="s">
        <v>35</v>
      </c>
      <c r="K73" s="18"/>
      <c r="L73" s="20" t="s">
        <v>40</v>
      </c>
      <c r="M73" s="21"/>
      <c r="N73" s="21"/>
      <c r="O73" s="22"/>
    </row>
    <row r="74" spans="1:15" ht="18.75" x14ac:dyDescent="0.3">
      <c r="A74" s="23" t="s">
        <v>49</v>
      </c>
      <c r="B74" s="24"/>
      <c r="C74" s="24"/>
      <c r="D74" s="24"/>
      <c r="E74" s="24"/>
      <c r="F74" s="24"/>
      <c r="G74" s="25"/>
      <c r="H74" s="28">
        <f>H72+H73</f>
        <v>638.54</v>
      </c>
      <c r="I74" s="29"/>
      <c r="J74" s="29"/>
      <c r="K74" s="29"/>
      <c r="L74" s="29"/>
      <c r="M74" s="29"/>
      <c r="N74" s="29"/>
      <c r="O74" s="30"/>
    </row>
    <row r="75" spans="1:15" ht="18.75" x14ac:dyDescent="0.3">
      <c r="A75" s="31" t="s">
        <v>67</v>
      </c>
      <c r="B75" s="32"/>
      <c r="C75" s="32"/>
      <c r="D75" s="34" t="s">
        <v>69</v>
      </c>
      <c r="E75" s="34"/>
      <c r="F75" s="33" t="s">
        <v>68</v>
      </c>
      <c r="G75" s="33"/>
      <c r="H75" s="91">
        <v>99.54</v>
      </c>
      <c r="I75" s="92"/>
      <c r="J75" s="17" t="s">
        <v>35</v>
      </c>
      <c r="K75" s="18"/>
      <c r="L75" s="20" t="s">
        <v>92</v>
      </c>
      <c r="M75" s="21"/>
      <c r="N75" s="21"/>
      <c r="O75" s="22"/>
    </row>
    <row r="76" spans="1:15" ht="18.75" customHeight="1" x14ac:dyDescent="0.3">
      <c r="A76" s="31" t="s">
        <v>67</v>
      </c>
      <c r="B76" s="32"/>
      <c r="C76" s="32"/>
      <c r="D76" s="34" t="s">
        <v>69</v>
      </c>
      <c r="E76" s="34"/>
      <c r="F76" s="33" t="s">
        <v>68</v>
      </c>
      <c r="G76" s="33"/>
      <c r="H76" s="91">
        <v>43.8</v>
      </c>
      <c r="I76" s="92"/>
      <c r="J76" s="17" t="s">
        <v>46</v>
      </c>
      <c r="K76" s="18"/>
      <c r="L76" s="20" t="s">
        <v>70</v>
      </c>
      <c r="M76" s="21"/>
      <c r="N76" s="21"/>
      <c r="O76" s="22"/>
    </row>
    <row r="77" spans="1:15" ht="18.75" customHeight="1" x14ac:dyDescent="0.3">
      <c r="A77" s="31" t="s">
        <v>67</v>
      </c>
      <c r="B77" s="32"/>
      <c r="C77" s="32"/>
      <c r="D77" s="34" t="s">
        <v>69</v>
      </c>
      <c r="E77" s="34"/>
      <c r="F77" s="33" t="s">
        <v>68</v>
      </c>
      <c r="G77" s="33"/>
      <c r="H77" s="91">
        <v>43.8</v>
      </c>
      <c r="I77" s="92"/>
      <c r="J77" s="17" t="s">
        <v>46</v>
      </c>
      <c r="K77" s="18"/>
      <c r="L77" s="20" t="s">
        <v>70</v>
      </c>
      <c r="M77" s="21"/>
      <c r="N77" s="21"/>
      <c r="O77" s="22"/>
    </row>
    <row r="78" spans="1:15" ht="18.75" x14ac:dyDescent="0.3">
      <c r="A78" s="23" t="s">
        <v>77</v>
      </c>
      <c r="B78" s="24"/>
      <c r="C78" s="24"/>
      <c r="D78" s="24"/>
      <c r="E78" s="24"/>
      <c r="F78" s="24"/>
      <c r="G78" s="25"/>
      <c r="H78" s="28">
        <f>H75+H76+H77</f>
        <v>187.14</v>
      </c>
      <c r="I78" s="29"/>
      <c r="J78" s="29"/>
      <c r="K78" s="29"/>
      <c r="L78" s="29"/>
      <c r="M78" s="29"/>
      <c r="N78" s="29"/>
      <c r="O78" s="30"/>
    </row>
    <row r="79" spans="1:15" ht="18.75" x14ac:dyDescent="0.3">
      <c r="A79" s="31" t="s">
        <v>101</v>
      </c>
      <c r="B79" s="32"/>
      <c r="C79" s="32"/>
      <c r="D79" s="34" t="s">
        <v>102</v>
      </c>
      <c r="E79" s="34"/>
      <c r="F79" s="33" t="s">
        <v>89</v>
      </c>
      <c r="G79" s="33"/>
      <c r="H79" s="91">
        <v>112.5</v>
      </c>
      <c r="I79" s="92"/>
      <c r="J79" s="17" t="s">
        <v>20</v>
      </c>
      <c r="K79" s="18"/>
      <c r="L79" s="20" t="s">
        <v>104</v>
      </c>
      <c r="M79" s="21"/>
      <c r="N79" s="21"/>
      <c r="O79" s="22"/>
    </row>
    <row r="80" spans="1:15" ht="18.75" x14ac:dyDescent="0.3">
      <c r="A80" s="23" t="s">
        <v>107</v>
      </c>
      <c r="B80" s="24"/>
      <c r="C80" s="24"/>
      <c r="D80" s="24"/>
      <c r="E80" s="24"/>
      <c r="F80" s="24"/>
      <c r="G80" s="25"/>
      <c r="H80" s="28">
        <f>SUM(H79:H79)</f>
        <v>112.5</v>
      </c>
      <c r="I80" s="29"/>
      <c r="J80" s="29"/>
      <c r="K80" s="29"/>
      <c r="L80" s="29"/>
      <c r="M80" s="29"/>
      <c r="N80" s="29"/>
      <c r="O80" s="30"/>
    </row>
    <row r="81" spans="1:15" ht="20.25" customHeight="1" x14ac:dyDescent="0.3">
      <c r="A81" s="12" t="s">
        <v>93</v>
      </c>
      <c r="B81" s="13"/>
      <c r="C81" s="13"/>
      <c r="D81" s="26">
        <v>52706695918</v>
      </c>
      <c r="E81" s="26"/>
      <c r="F81" s="26" t="s">
        <v>76</v>
      </c>
      <c r="G81" s="27"/>
      <c r="H81" s="93">
        <v>364.18</v>
      </c>
      <c r="I81" s="94"/>
      <c r="J81" s="17" t="s">
        <v>20</v>
      </c>
      <c r="K81" s="18"/>
      <c r="L81" s="20" t="s">
        <v>91</v>
      </c>
      <c r="M81" s="21"/>
      <c r="N81" s="21"/>
      <c r="O81" s="22"/>
    </row>
    <row r="82" spans="1:15" ht="18.75" x14ac:dyDescent="0.3">
      <c r="A82" s="23" t="s">
        <v>94</v>
      </c>
      <c r="B82" s="24"/>
      <c r="C82" s="24"/>
      <c r="D82" s="24"/>
      <c r="E82" s="24"/>
      <c r="F82" s="24"/>
      <c r="G82" s="25"/>
      <c r="H82" s="28">
        <f>H81</f>
        <v>364.18</v>
      </c>
      <c r="I82" s="29"/>
      <c r="J82" s="29"/>
      <c r="K82" s="29"/>
      <c r="L82" s="29"/>
      <c r="M82" s="29"/>
      <c r="N82" s="29"/>
      <c r="O82" s="30"/>
    </row>
    <row r="83" spans="1:15" ht="18.75" x14ac:dyDescent="0.3">
      <c r="A83" s="12" t="s">
        <v>105</v>
      </c>
      <c r="B83" s="13"/>
      <c r="C83" s="13"/>
      <c r="D83" s="26">
        <v>5473959675</v>
      </c>
      <c r="E83" s="26"/>
      <c r="F83" s="26" t="s">
        <v>76</v>
      </c>
      <c r="G83" s="27"/>
      <c r="H83" s="93">
        <v>143.1</v>
      </c>
      <c r="I83" s="94"/>
      <c r="J83" s="17" t="s">
        <v>46</v>
      </c>
      <c r="K83" s="18"/>
      <c r="L83" s="20" t="s">
        <v>91</v>
      </c>
      <c r="M83" s="21"/>
      <c r="N83" s="21"/>
      <c r="O83" s="22"/>
    </row>
    <row r="84" spans="1:15" ht="18.75" x14ac:dyDescent="0.3">
      <c r="A84" s="23" t="s">
        <v>108</v>
      </c>
      <c r="B84" s="24"/>
      <c r="C84" s="24"/>
      <c r="D84" s="24"/>
      <c r="E84" s="24"/>
      <c r="F84" s="24"/>
      <c r="G84" s="25"/>
      <c r="H84" s="28">
        <f>H83</f>
        <v>143.1</v>
      </c>
      <c r="I84" s="29"/>
      <c r="J84" s="29"/>
      <c r="K84" s="29"/>
      <c r="L84" s="29"/>
      <c r="M84" s="29"/>
      <c r="N84" s="29"/>
      <c r="O84" s="30"/>
    </row>
    <row r="85" spans="1:15" ht="18.75" x14ac:dyDescent="0.3">
      <c r="A85" s="31" t="s">
        <v>60</v>
      </c>
      <c r="B85" s="32"/>
      <c r="C85" s="32"/>
      <c r="D85" s="34" t="s">
        <v>61</v>
      </c>
      <c r="E85" s="34"/>
      <c r="F85" s="33" t="s">
        <v>5</v>
      </c>
      <c r="G85" s="33"/>
      <c r="H85" s="91">
        <v>188.64</v>
      </c>
      <c r="I85" s="92"/>
      <c r="J85" s="17" t="s">
        <v>20</v>
      </c>
      <c r="K85" s="18"/>
      <c r="L85" s="20" t="s">
        <v>90</v>
      </c>
      <c r="M85" s="21"/>
      <c r="N85" s="21"/>
      <c r="O85" s="22"/>
    </row>
    <row r="86" spans="1:15" ht="18.75" x14ac:dyDescent="0.3">
      <c r="A86" s="31"/>
      <c r="B86" s="32"/>
      <c r="C86" s="32"/>
      <c r="D86" s="34"/>
      <c r="E86" s="34"/>
      <c r="F86" s="33"/>
      <c r="G86" s="33"/>
      <c r="H86" s="81"/>
      <c r="I86" s="82"/>
      <c r="J86" s="17"/>
      <c r="K86" s="18"/>
      <c r="L86" s="20"/>
      <c r="M86" s="21"/>
      <c r="N86" s="21"/>
      <c r="O86" s="22"/>
    </row>
    <row r="87" spans="1:15" ht="18.75" x14ac:dyDescent="0.3">
      <c r="A87" s="23" t="s">
        <v>62</v>
      </c>
      <c r="B87" s="24"/>
      <c r="C87" s="24"/>
      <c r="D87" s="24"/>
      <c r="E87" s="24"/>
      <c r="F87" s="24"/>
      <c r="G87" s="25"/>
      <c r="H87" s="28">
        <f>H85+H9</f>
        <v>188.64</v>
      </c>
      <c r="I87" s="29"/>
      <c r="J87" s="29"/>
      <c r="K87" s="29"/>
      <c r="L87" s="29"/>
      <c r="M87" s="29"/>
      <c r="N87" s="29"/>
      <c r="O87" s="30"/>
    </row>
    <row r="88" spans="1:15" ht="18.75" x14ac:dyDescent="0.3">
      <c r="A88" s="35" t="s">
        <v>29</v>
      </c>
      <c r="B88" s="36"/>
      <c r="C88" s="36"/>
      <c r="D88" s="36"/>
      <c r="E88" s="36"/>
      <c r="F88" s="36"/>
      <c r="G88" s="37"/>
      <c r="H88" s="38">
        <f>H27+H30+H32+H34+H38+H40+H42+H46+H49+H53+H55+H57+H59+H62+H67+H69+H71+H74+H78+H80+H82+H84</f>
        <v>84584.14</v>
      </c>
      <c r="I88" s="39"/>
      <c r="J88" s="39"/>
      <c r="K88" s="39"/>
      <c r="L88" s="39"/>
      <c r="M88" s="39"/>
      <c r="N88" s="39"/>
      <c r="O88" s="40"/>
    </row>
  </sheetData>
  <mergeCells count="393">
    <mergeCell ref="A25:C25"/>
    <mergeCell ref="D25:E25"/>
    <mergeCell ref="F25:G25"/>
    <mergeCell ref="H25:I25"/>
    <mergeCell ref="J25:K25"/>
    <mergeCell ref="L25:O25"/>
    <mergeCell ref="A26:C26"/>
    <mergeCell ref="D26:E26"/>
    <mergeCell ref="F26:G26"/>
    <mergeCell ref="H26:I26"/>
    <mergeCell ref="J26:K26"/>
    <mergeCell ref="L26:O26"/>
    <mergeCell ref="D23:E23"/>
    <mergeCell ref="F23:G23"/>
    <mergeCell ref="H23:I23"/>
    <mergeCell ref="J23:K23"/>
    <mergeCell ref="L23:O23"/>
    <mergeCell ref="A24:C24"/>
    <mergeCell ref="D24:E24"/>
    <mergeCell ref="F24:G24"/>
    <mergeCell ref="H24:I24"/>
    <mergeCell ref="J24:K24"/>
    <mergeCell ref="L24:O24"/>
    <mergeCell ref="A86:C86"/>
    <mergeCell ref="D86:E86"/>
    <mergeCell ref="F86:G86"/>
    <mergeCell ref="H86:I86"/>
    <mergeCell ref="J86:K86"/>
    <mergeCell ref="L86:O86"/>
    <mergeCell ref="H77:I77"/>
    <mergeCell ref="A77:C77"/>
    <mergeCell ref="D77:E77"/>
    <mergeCell ref="F77:G77"/>
    <mergeCell ref="J77:K77"/>
    <mergeCell ref="L77:O77"/>
    <mergeCell ref="A80:G80"/>
    <mergeCell ref="H80:O80"/>
    <mergeCell ref="A79:C79"/>
    <mergeCell ref="D79:E79"/>
    <mergeCell ref="F79:G79"/>
    <mergeCell ref="H79:I79"/>
    <mergeCell ref="J79:K79"/>
    <mergeCell ref="L79:O79"/>
    <mergeCell ref="A78:G78"/>
    <mergeCell ref="H78:O78"/>
    <mergeCell ref="A76:C76"/>
    <mergeCell ref="D76:E76"/>
    <mergeCell ref="F76:G76"/>
    <mergeCell ref="H76:I76"/>
    <mergeCell ref="J76:K76"/>
    <mergeCell ref="L76:O76"/>
    <mergeCell ref="A43:C43"/>
    <mergeCell ref="D43:E43"/>
    <mergeCell ref="F43:G43"/>
    <mergeCell ref="H43:I43"/>
    <mergeCell ref="L45:O45"/>
    <mergeCell ref="J45:K45"/>
    <mergeCell ref="A59:G59"/>
    <mergeCell ref="H59:O59"/>
    <mergeCell ref="L73:O73"/>
    <mergeCell ref="H73:I73"/>
    <mergeCell ref="A75:C75"/>
    <mergeCell ref="D75:E75"/>
    <mergeCell ref="F75:G75"/>
    <mergeCell ref="H75:I75"/>
    <mergeCell ref="J75:K75"/>
    <mergeCell ref="L75:O75"/>
    <mergeCell ref="H49:O49"/>
    <mergeCell ref="H52:I52"/>
    <mergeCell ref="L54:O54"/>
    <mergeCell ref="A71:G71"/>
    <mergeCell ref="H71:O71"/>
    <mergeCell ref="A72:C72"/>
    <mergeCell ref="D72:E72"/>
    <mergeCell ref="F72:G72"/>
    <mergeCell ref="H72:I72"/>
    <mergeCell ref="J72:K72"/>
    <mergeCell ref="L72:O72"/>
    <mergeCell ref="A70:C70"/>
    <mergeCell ref="D70:E70"/>
    <mergeCell ref="F70:G70"/>
    <mergeCell ref="H70:I70"/>
    <mergeCell ref="J70:K70"/>
    <mergeCell ref="L70:O70"/>
    <mergeCell ref="L15:O15"/>
    <mergeCell ref="A31:C31"/>
    <mergeCell ref="D31:E31"/>
    <mergeCell ref="A32:G32"/>
    <mergeCell ref="H32:O32"/>
    <mergeCell ref="A36:C36"/>
    <mergeCell ref="D36:E36"/>
    <mergeCell ref="F36:G36"/>
    <mergeCell ref="H36:I36"/>
    <mergeCell ref="J36:K36"/>
    <mergeCell ref="L36:O36"/>
    <mergeCell ref="H34:O34"/>
    <mergeCell ref="A17:C17"/>
    <mergeCell ref="A18:C18"/>
    <mergeCell ref="D16:E16"/>
    <mergeCell ref="D17:E17"/>
    <mergeCell ref="D18:E18"/>
    <mergeCell ref="F16:G16"/>
    <mergeCell ref="F17:G17"/>
    <mergeCell ref="F18:G18"/>
    <mergeCell ref="J15:K15"/>
    <mergeCell ref="A29:C29"/>
    <mergeCell ref="D29:E29"/>
    <mergeCell ref="F29:G29"/>
    <mergeCell ref="D14:E14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F14:G14"/>
    <mergeCell ref="H14:I14"/>
    <mergeCell ref="J14:K14"/>
    <mergeCell ref="L14:O14"/>
    <mergeCell ref="L12:O12"/>
    <mergeCell ref="J12:K12"/>
    <mergeCell ref="F12:G12"/>
    <mergeCell ref="D12:E12"/>
    <mergeCell ref="F15:G15"/>
    <mergeCell ref="H9:O9"/>
    <mergeCell ref="A10:C10"/>
    <mergeCell ref="D10:E10"/>
    <mergeCell ref="F10:G10"/>
    <mergeCell ref="H10:I10"/>
    <mergeCell ref="J10:K10"/>
    <mergeCell ref="A9:G9"/>
    <mergeCell ref="A14:C14"/>
    <mergeCell ref="L10:O10"/>
    <mergeCell ref="A13:C13"/>
    <mergeCell ref="D13:E13"/>
    <mergeCell ref="F13:G13"/>
    <mergeCell ref="H13:I13"/>
    <mergeCell ref="J13:K13"/>
    <mergeCell ref="L13:O13"/>
    <mergeCell ref="A11:C11"/>
    <mergeCell ref="D11:E11"/>
    <mergeCell ref="F11:G11"/>
    <mergeCell ref="H11:I11"/>
    <mergeCell ref="J11:K11"/>
    <mergeCell ref="L11:O11"/>
    <mergeCell ref="A12:C12"/>
    <mergeCell ref="H12:I12"/>
    <mergeCell ref="A27:G27"/>
    <mergeCell ref="H27:O27"/>
    <mergeCell ref="J16:K16"/>
    <mergeCell ref="A28:C28"/>
    <mergeCell ref="D28:E28"/>
    <mergeCell ref="J17:K17"/>
    <mergeCell ref="J18:K18"/>
    <mergeCell ref="H16:I16"/>
    <mergeCell ref="H17:I17"/>
    <mergeCell ref="H18:I18"/>
    <mergeCell ref="A16:C16"/>
    <mergeCell ref="A19:C19"/>
    <mergeCell ref="D19:E19"/>
    <mergeCell ref="F19:G19"/>
    <mergeCell ref="J19:K19"/>
    <mergeCell ref="H20:I20"/>
    <mergeCell ref="H19:I19"/>
    <mergeCell ref="A20:C20"/>
    <mergeCell ref="D20:E20"/>
    <mergeCell ref="F20:G20"/>
    <mergeCell ref="L16:O16"/>
    <mergeCell ref="L17:O17"/>
    <mergeCell ref="L18:O18"/>
    <mergeCell ref="A23:C23"/>
    <mergeCell ref="H35:I35"/>
    <mergeCell ref="J35:K35"/>
    <mergeCell ref="L35:O35"/>
    <mergeCell ref="A39:C39"/>
    <mergeCell ref="D39:E39"/>
    <mergeCell ref="A38:G38"/>
    <mergeCell ref="H38:O38"/>
    <mergeCell ref="F39:G39"/>
    <mergeCell ref="F28:G28"/>
    <mergeCell ref="H28:I28"/>
    <mergeCell ref="J28:K28"/>
    <mergeCell ref="L28:O28"/>
    <mergeCell ref="H29:I29"/>
    <mergeCell ref="J29:K29"/>
    <mergeCell ref="L29:O29"/>
    <mergeCell ref="A30:G30"/>
    <mergeCell ref="H30:O30"/>
    <mergeCell ref="D33:E33"/>
    <mergeCell ref="J31:K31"/>
    <mergeCell ref="L31:O31"/>
    <mergeCell ref="J33:K33"/>
    <mergeCell ref="L33:O33"/>
    <mergeCell ref="L37:O37"/>
    <mergeCell ref="L39:O39"/>
    <mergeCell ref="H87:O87"/>
    <mergeCell ref="A85:C85"/>
    <mergeCell ref="D85:E85"/>
    <mergeCell ref="F85:G85"/>
    <mergeCell ref="A87:G87"/>
    <mergeCell ref="D63:E63"/>
    <mergeCell ref="F63:G63"/>
    <mergeCell ref="H63:I63"/>
    <mergeCell ref="H15:I15"/>
    <mergeCell ref="A15:C15"/>
    <mergeCell ref="D15:E15"/>
    <mergeCell ref="A33:C33"/>
    <mergeCell ref="A42:G42"/>
    <mergeCell ref="F31:G31"/>
    <mergeCell ref="H31:I31"/>
    <mergeCell ref="A34:G34"/>
    <mergeCell ref="F33:G33"/>
    <mergeCell ref="H33:I33"/>
    <mergeCell ref="H42:O42"/>
    <mergeCell ref="A40:G40"/>
    <mergeCell ref="H40:O40"/>
    <mergeCell ref="A35:C35"/>
    <mergeCell ref="D35:E35"/>
    <mergeCell ref="F35:G35"/>
    <mergeCell ref="H57:O57"/>
    <mergeCell ref="A56:C56"/>
    <mergeCell ref="J64:K64"/>
    <mergeCell ref="L64:O64"/>
    <mergeCell ref="A61:C61"/>
    <mergeCell ref="D61:E61"/>
    <mergeCell ref="F61:G61"/>
    <mergeCell ref="H61:I61"/>
    <mergeCell ref="A88:G88"/>
    <mergeCell ref="H88:O88"/>
    <mergeCell ref="A58:C58"/>
    <mergeCell ref="D58:E58"/>
    <mergeCell ref="J58:K58"/>
    <mergeCell ref="L58:O58"/>
    <mergeCell ref="A62:G62"/>
    <mergeCell ref="H62:O62"/>
    <mergeCell ref="F60:G60"/>
    <mergeCell ref="H60:I60"/>
    <mergeCell ref="J60:K60"/>
    <mergeCell ref="L60:O60"/>
    <mergeCell ref="A60:C60"/>
    <mergeCell ref="D60:E60"/>
    <mergeCell ref="A69:G69"/>
    <mergeCell ref="H69:O69"/>
    <mergeCell ref="A37:C37"/>
    <mergeCell ref="D37:E37"/>
    <mergeCell ref="F37:G37"/>
    <mergeCell ref="H37:I37"/>
    <mergeCell ref="J37:K37"/>
    <mergeCell ref="H47:I47"/>
    <mergeCell ref="L51:O51"/>
    <mergeCell ref="J47:K47"/>
    <mergeCell ref="L47:O47"/>
    <mergeCell ref="D51:E51"/>
    <mergeCell ref="F51:G51"/>
    <mergeCell ref="A51:C51"/>
    <mergeCell ref="H51:I51"/>
    <mergeCell ref="J51:K51"/>
    <mergeCell ref="A47:C47"/>
    <mergeCell ref="D47:E47"/>
    <mergeCell ref="F47:G47"/>
    <mergeCell ref="H50:I50"/>
    <mergeCell ref="J50:K50"/>
    <mergeCell ref="A44:C44"/>
    <mergeCell ref="D44:E44"/>
    <mergeCell ref="J41:K41"/>
    <mergeCell ref="L41:O41"/>
    <mergeCell ref="H41:I41"/>
    <mergeCell ref="H85:I85"/>
    <mergeCell ref="J85:K85"/>
    <mergeCell ref="L85:O85"/>
    <mergeCell ref="D52:E52"/>
    <mergeCell ref="F52:G52"/>
    <mergeCell ref="D56:E56"/>
    <mergeCell ref="F68:G68"/>
    <mergeCell ref="H68:I68"/>
    <mergeCell ref="J68:K68"/>
    <mergeCell ref="L68:O68"/>
    <mergeCell ref="J63:K63"/>
    <mergeCell ref="L63:O63"/>
    <mergeCell ref="A67:G67"/>
    <mergeCell ref="H67:O67"/>
    <mergeCell ref="A63:C63"/>
    <mergeCell ref="A52:C52"/>
    <mergeCell ref="A53:G53"/>
    <mergeCell ref="J52:K52"/>
    <mergeCell ref="L52:O52"/>
    <mergeCell ref="H53:O53"/>
    <mergeCell ref="A68:C68"/>
    <mergeCell ref="F56:G56"/>
    <mergeCell ref="H56:I56"/>
    <mergeCell ref="J56:K56"/>
    <mergeCell ref="A45:C45"/>
    <mergeCell ref="D45:E45"/>
    <mergeCell ref="F45:G45"/>
    <mergeCell ref="H45:I45"/>
    <mergeCell ref="H39:I39"/>
    <mergeCell ref="F41:G41"/>
    <mergeCell ref="J44:K44"/>
    <mergeCell ref="L44:O44"/>
    <mergeCell ref="A41:C41"/>
    <mergeCell ref="D41:E41"/>
    <mergeCell ref="F44:G44"/>
    <mergeCell ref="H44:I44"/>
    <mergeCell ref="L43:O43"/>
    <mergeCell ref="L19:O19"/>
    <mergeCell ref="J20:K20"/>
    <mergeCell ref="L20:O20"/>
    <mergeCell ref="A21:C21"/>
    <mergeCell ref="D21:E21"/>
    <mergeCell ref="F21:G21"/>
    <mergeCell ref="J21:K21"/>
    <mergeCell ref="L21:O21"/>
    <mergeCell ref="H21:I21"/>
    <mergeCell ref="A22:C22"/>
    <mergeCell ref="D22:E22"/>
    <mergeCell ref="F22:G22"/>
    <mergeCell ref="H22:I22"/>
    <mergeCell ref="J22:K22"/>
    <mergeCell ref="A81:C81"/>
    <mergeCell ref="A82:G82"/>
    <mergeCell ref="D81:E81"/>
    <mergeCell ref="F81:G81"/>
    <mergeCell ref="H81:I81"/>
    <mergeCell ref="J81:K81"/>
    <mergeCell ref="H82:O82"/>
    <mergeCell ref="A64:C64"/>
    <mergeCell ref="D64:E64"/>
    <mergeCell ref="F64:G64"/>
    <mergeCell ref="H64:I64"/>
    <mergeCell ref="J39:K39"/>
    <mergeCell ref="A50:C50"/>
    <mergeCell ref="A49:G49"/>
    <mergeCell ref="J43:K43"/>
    <mergeCell ref="A46:G46"/>
    <mergeCell ref="H46:O46"/>
    <mergeCell ref="D50:E50"/>
    <mergeCell ref="F50:G50"/>
    <mergeCell ref="A48:C48"/>
    <mergeCell ref="D48:E48"/>
    <mergeCell ref="F48:G48"/>
    <mergeCell ref="H48:I48"/>
    <mergeCell ref="J48:K48"/>
    <mergeCell ref="L48:O48"/>
    <mergeCell ref="A65:C65"/>
    <mergeCell ref="D65:E65"/>
    <mergeCell ref="F65:G65"/>
    <mergeCell ref="J65:K65"/>
    <mergeCell ref="L65:O65"/>
    <mergeCell ref="H65:I65"/>
    <mergeCell ref="L50:O50"/>
    <mergeCell ref="L56:O56"/>
    <mergeCell ref="F58:G58"/>
    <mergeCell ref="H58:I58"/>
    <mergeCell ref="H54:I54"/>
    <mergeCell ref="J54:K54"/>
    <mergeCell ref="A54:C54"/>
    <mergeCell ref="D54:E54"/>
    <mergeCell ref="F54:G54"/>
    <mergeCell ref="H55:O55"/>
    <mergeCell ref="A55:G55"/>
    <mergeCell ref="A57:G57"/>
    <mergeCell ref="H66:I66"/>
    <mergeCell ref="A66:C66"/>
    <mergeCell ref="D66:E66"/>
    <mergeCell ref="F66:G66"/>
    <mergeCell ref="J66:K66"/>
    <mergeCell ref="L66:O66"/>
    <mergeCell ref="A84:G84"/>
    <mergeCell ref="J61:K61"/>
    <mergeCell ref="L61:O61"/>
    <mergeCell ref="A83:C83"/>
    <mergeCell ref="D83:E83"/>
    <mergeCell ref="F83:G83"/>
    <mergeCell ref="H83:I83"/>
    <mergeCell ref="J83:K83"/>
    <mergeCell ref="L81:O81"/>
    <mergeCell ref="L83:O83"/>
    <mergeCell ref="H84:O84"/>
    <mergeCell ref="D68:E68"/>
    <mergeCell ref="A74:G74"/>
    <mergeCell ref="H74:O74"/>
    <mergeCell ref="A73:C73"/>
    <mergeCell ref="D73:E73"/>
    <mergeCell ref="F73:G73"/>
    <mergeCell ref="J73:K7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studeni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2026-03-25T12:39:03Z</cp:lastPrinted>
  <dcterms:created xsi:type="dcterms:W3CDTF">2024-02-06T13:45:02Z</dcterms:created>
  <dcterms:modified xsi:type="dcterms:W3CDTF">2026-04-23T09:47:04Z</dcterms:modified>
</cp:coreProperties>
</file>